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xr:revisionPtr revIDLastSave="0" documentId="8_{10B22915-3E1E-4189-A08B-0E52BDC349A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tart Here" sheetId="1" r:id="rId1"/>
    <sheet name="Definitions" sheetId="2" r:id="rId2"/>
    <sheet name="Scoring Rubric" sheetId="3" r:id="rId3"/>
    <sheet name="Vendor Scoring" sheetId="4" r:id="rId4"/>
    <sheet name="Risk Matrix" sheetId="5" r:id="rId5"/>
    <sheet name="Action Plan" sheetId="6" r:id="rId6"/>
  </sheets>
  <definedNames>
    <definedName name="_xlnm.Print_Area" localSheetId="3">'Vendor Scoring'!$A$1:$G$64</definedName>
    <definedName name="_xlnm.Print_Area" localSheetId="4">'Risk Matrix'!$A$1:$M$7</definedName>
    <definedName name="_xlnm.Print_Area" localSheetId="5">'Action Plan'!$A$1:$G$12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5" l="1"/>
  <c r="B16" i="5"/>
  <c r="B15" i="5"/>
  <c r="B14" i="5"/>
  <c r="B13" i="5"/>
  <c r="B12" i="5"/>
  <c r="B11" i="5"/>
  <c r="B10" i="5"/>
  <c r="A6" i="5"/>
  <c r="A6" i="6" s="1"/>
  <c r="A5" i="5"/>
  <c r="A5" i="6" s="1"/>
  <c r="A4" i="5"/>
  <c r="A4" i="6" s="1"/>
  <c r="A3" i="5"/>
  <c r="A3" i="6" s="1"/>
  <c r="A2" i="5"/>
  <c r="A2" i="6" s="1"/>
  <c r="G59" i="4"/>
  <c r="I6" i="5" s="1"/>
  <c r="F59" i="4"/>
  <c r="I5" i="5" s="1"/>
  <c r="E59" i="4"/>
  <c r="I4" i="5" s="1"/>
  <c r="D59" i="4"/>
  <c r="I3" i="5" s="1"/>
  <c r="C59" i="4"/>
  <c r="I2" i="5" s="1"/>
  <c r="G52" i="4"/>
  <c r="H6" i="5" s="1"/>
  <c r="F52" i="4"/>
  <c r="H5" i="5" s="1"/>
  <c r="E52" i="4"/>
  <c r="H4" i="5" s="1"/>
  <c r="D52" i="4"/>
  <c r="H3" i="5" s="1"/>
  <c r="C52" i="4"/>
  <c r="H2" i="5" s="1"/>
  <c r="G45" i="4"/>
  <c r="G6" i="5" s="1"/>
  <c r="F45" i="4"/>
  <c r="G5" i="5" s="1"/>
  <c r="E45" i="4"/>
  <c r="G4" i="5" s="1"/>
  <c r="D45" i="4"/>
  <c r="G3" i="5" s="1"/>
  <c r="C45" i="4"/>
  <c r="G2" i="5" s="1"/>
  <c r="G38" i="4"/>
  <c r="F6" i="5" s="1"/>
  <c r="F38" i="4"/>
  <c r="F5" i="5" s="1"/>
  <c r="E38" i="4"/>
  <c r="F4" i="5" s="1"/>
  <c r="D38" i="4"/>
  <c r="F3" i="5" s="1"/>
  <c r="C38" i="4"/>
  <c r="F2" i="5" s="1"/>
  <c r="G30" i="4"/>
  <c r="E6" i="5" s="1"/>
  <c r="F30" i="4"/>
  <c r="E5" i="5" s="1"/>
  <c r="E30" i="4"/>
  <c r="E4" i="5" s="1"/>
  <c r="D30" i="4"/>
  <c r="E3" i="5" s="1"/>
  <c r="C30" i="4"/>
  <c r="E2" i="5" s="1"/>
  <c r="G22" i="4"/>
  <c r="D6" i="5" s="1"/>
  <c r="F22" i="4"/>
  <c r="D5" i="5" s="1"/>
  <c r="E22" i="4"/>
  <c r="D4" i="5" s="1"/>
  <c r="D22" i="4"/>
  <c r="D3" i="5" s="1"/>
  <c r="C22" i="4"/>
  <c r="D2" i="5" s="1"/>
  <c r="G15" i="4"/>
  <c r="C6" i="5" s="1"/>
  <c r="F15" i="4"/>
  <c r="C5" i="5" s="1"/>
  <c r="E15" i="4"/>
  <c r="C4" i="5" s="1"/>
  <c r="D15" i="4"/>
  <c r="C3" i="5" s="1"/>
  <c r="C15" i="4"/>
  <c r="C2" i="5" s="1"/>
  <c r="G8" i="4"/>
  <c r="F8" i="4"/>
  <c r="E8" i="4"/>
  <c r="D8" i="4"/>
  <c r="C8" i="4"/>
  <c r="B2" i="5" l="1"/>
  <c r="J2" i="5" s="1"/>
  <c r="L2" i="5" s="1"/>
  <c r="M2" i="5" s="1"/>
  <c r="B2" i="6" s="1"/>
  <c r="C61" i="4"/>
  <c r="C63" i="4" s="1"/>
  <c r="C64" i="4" s="1"/>
  <c r="B3" i="5"/>
  <c r="J3" i="5" s="1"/>
  <c r="L3" i="5" s="1"/>
  <c r="M3" i="5" s="1"/>
  <c r="B3" i="6" s="1"/>
  <c r="D61" i="4"/>
  <c r="D63" i="4" s="1"/>
  <c r="D64" i="4" s="1"/>
  <c r="B4" i="5"/>
  <c r="J4" i="5" s="1"/>
  <c r="L4" i="5" s="1"/>
  <c r="M4" i="5" s="1"/>
  <c r="B4" i="6" s="1"/>
  <c r="E61" i="4"/>
  <c r="E63" i="4" s="1"/>
  <c r="E64" i="4" s="1"/>
  <c r="B5" i="5"/>
  <c r="J5" i="5" s="1"/>
  <c r="L5" i="5" s="1"/>
  <c r="M5" i="5" s="1"/>
  <c r="B5" i="6" s="1"/>
  <c r="F61" i="4"/>
  <c r="F63" i="4" s="1"/>
  <c r="F64" i="4" s="1"/>
  <c r="B6" i="5"/>
  <c r="J6" i="5" s="1"/>
  <c r="L6" i="5" s="1"/>
  <c r="M6" i="5" s="1"/>
  <c r="B6" i="6" s="1"/>
  <c r="G61" i="4"/>
  <c r="G63" i="4" s="1"/>
  <c r="G64" i="4" s="1"/>
</calcChain>
</file>

<file path=xl/sharedStrings.xml><?xml version="1.0" encoding="utf-8"?>
<sst xmlns="http://schemas.openxmlformats.org/spreadsheetml/2006/main" count="311" uniqueCount="243">
  <si>
    <t xml:space="preserve">  AI Governance Toolkit — Law Society of Ireland</t>
  </si>
  <si>
    <t xml:space="preserve">  Tool 2.1 — AI Vendor Assessment Framework</t>
  </si>
  <si>
    <t>About This Workbook</t>
  </si>
  <si>
    <t>Purpose:</t>
  </si>
  <si>
    <t>Score AI vendors across 8 governance domains covering data sovereignty, model governance, confidentiality, contractual adequacy, regulatory compliance, professional obligations, exit &amp; portability, and ongoing governance.</t>
  </si>
  <si>
    <t>How to use:</t>
  </si>
  <si>
    <t>Complete general vendor assessment using Law Society 'Working with technology suppliers' guidance first. Then score each vendor (1–5 per criterion) in Vendor Scoring. Review Risk Matrix for traffic-light classification. Document decisions in Action Plan.</t>
  </si>
  <si>
    <t>Who completes it:</t>
  </si>
  <si>
    <t>Managing partner, practice manager, or designated data protection lead — with input from relevant solicitors and IT.</t>
  </si>
  <si>
    <t>Update cycle:</t>
  </si>
  <si>
    <t>Review on vendor renewal, regulatory change (EU AI Act August 2026), or material change to vendor service. Minimum annual review.</t>
  </si>
  <si>
    <t>Scope note: This workbook does not constitute legal advice. It is a structured framework to support vendor assessment against professional obligations, regulatory requirements, and existing Law Society vendor guidance.</t>
  </si>
  <si>
    <t>Traffic-Light Classification Key</t>
  </si>
  <si>
    <t>GREEN</t>
  </si>
  <si>
    <t>Proceed — vendor meets requirements across all domains (≥80%). Document in AI vendor register.</t>
  </si>
  <si>
    <t>AMBER</t>
  </si>
  <si>
    <t>Proceed with conditions — identified gaps must be addressed before or during engagement (50–79%). Set review date.</t>
  </si>
  <si>
    <t>RED</t>
  </si>
  <si>
    <t>Do not proceed — fundamental gaps in vendor AI governance (&lt;50%). Requires significant remediation before re-assessment.</t>
  </si>
  <si>
    <t>Relationship to Existing Guidance</t>
  </si>
  <si>
    <t>This tool extends the Law Society’s general ‘Working with technology suppliers’ guidance (available on the Technology Hub) to cover AI-specific risks. Complete the general vendor assessment first, then use this workbook for the AI-specific layer.</t>
  </si>
  <si>
    <t xml:space="preserve">This resource was developed by Acuity AI Advisory in consultation with the Law Society of Ireland. 
</t>
  </si>
  <si>
    <r>
      <rPr>
        <sz val="11"/>
        <color rgb="FF000000"/>
        <rFont val="Aptos"/>
      </rPr>
      <t xml:space="preserve">Acuity AI Advisory, 
Buttermilk Lane,                                           
Downings North,
Prosperous,                                   
Kildare W91 K2N7
</t>
    </r>
    <r>
      <rPr>
        <b/>
        <sz val="11"/>
        <color rgb="FF000000"/>
        <rFont val="Aptos"/>
      </rPr>
      <t xml:space="preserve">E </t>
    </r>
    <r>
      <rPr>
        <sz val="11"/>
        <color rgb="FF000000"/>
        <rFont val="Aptos"/>
      </rPr>
      <t xml:space="preserve">hello@acuityai.co                   
</t>
    </r>
    <r>
      <rPr>
        <b/>
        <sz val="11"/>
        <color rgb="FF000000"/>
        <rFont val="Aptos"/>
      </rPr>
      <t>W</t>
    </r>
    <r>
      <rPr>
        <sz val="11"/>
        <color rgb="FF000000"/>
        <rFont val="Aptos"/>
      </rPr>
      <t xml:space="preserve"> www.acuityai.co                   </t>
    </r>
  </si>
  <si>
    <r>
      <rPr>
        <sz val="11"/>
        <color rgb="FF000000"/>
        <rFont val="Calibri"/>
      </rPr>
      <t xml:space="preserve">Law Society of Ireland, 
Blackhall Place, 
Dublin 7, 
D07 VY24 
</t>
    </r>
    <r>
      <rPr>
        <b/>
        <sz val="11"/>
        <color rgb="FF000000"/>
        <rFont val="Calibri"/>
      </rPr>
      <t xml:space="preserve">E </t>
    </r>
    <r>
      <rPr>
        <sz val="11"/>
        <color rgb="FF000000"/>
        <rFont val="Calibri"/>
      </rPr>
      <t xml:space="preserve">solicitorservices@lawsociety.ie 
</t>
    </r>
    <r>
      <rPr>
        <b/>
        <sz val="11"/>
        <color rgb="FF000000"/>
        <rFont val="Calibri"/>
      </rPr>
      <t>W</t>
    </r>
    <r>
      <rPr>
        <sz val="11"/>
        <color rgb="FF000000"/>
        <rFont val="Calibri"/>
      </rPr>
      <t xml:space="preserve"> www.lawsociety.ie 
</t>
    </r>
  </si>
  <si>
    <t>Field Definitions — Vendor Assessment Domains</t>
  </si>
  <si>
    <t>Use this reference when completing the Vendor Scoring tab. Each criterion should be scored 1–5 based on the guidance below.</t>
  </si>
  <si>
    <t>How to Score Each Criterion</t>
  </si>
  <si>
    <t>Score</t>
  </si>
  <si>
    <t>Meaning</t>
  </si>
  <si>
    <t>5 — Fully Met</t>
  </si>
  <si>
    <t>Vendor fully satisfies the criterion with documented evidence. No gaps identified.</t>
  </si>
  <si>
    <t>4 — Largely Met</t>
  </si>
  <si>
    <t>Vendor substantially meets the criterion. Minor gaps exist but are manageable.</t>
  </si>
  <si>
    <t>3 — Partially Met</t>
  </si>
  <si>
    <t>Vendor partially addresses the criterion. Meaningful gaps exist requiring action.</t>
  </si>
  <si>
    <t>2 — Minimally Met</t>
  </si>
  <si>
    <t>Vendor has basic provisions only. Significant gaps requiring remediation before proceeding.</t>
  </si>
  <si>
    <t>1 — Not Met</t>
  </si>
  <si>
    <t>Vendor does not address the criterion. Fundamental gap requiring resolution.</t>
  </si>
  <si>
    <t>Domain Definitions &amp; Assessment Guidance</t>
  </si>
  <si>
    <t>Domain 1: Data Sovereignty &amp; Residency</t>
  </si>
  <si>
    <t>Assess where client data is processed and stored, how transfers are handled, and whether sub-processors are disclosed.</t>
  </si>
  <si>
    <t>Criterion</t>
  </si>
  <si>
    <t>What to Look For</t>
  </si>
  <si>
    <t>Data processing location confirmed</t>
  </si>
  <si>
    <t>Ask the vendor: where is data processed and stored? Is it within the EEA? If outside, what is the legal mechanism (SCCs, adequacy decision)?</t>
  </si>
  <si>
    <t>Transfer mechanism documented</t>
  </si>
  <si>
    <t>For non-EEA processing: are Standard Contractual Clauses or an adequacy decision in place and documented?</t>
  </si>
  <si>
    <t>Sub-processor chain disclosed</t>
  </si>
  <si>
    <t>Has the vendor disclosed all sub-processors? Can you assess their data handling practices?</t>
  </si>
  <si>
    <t>Data residency contractually guaranteed</t>
  </si>
  <si>
    <t>Is EEA data residency guaranteed in the contract, not just in marketing materials?</t>
  </si>
  <si>
    <t>Domain 2: Training Data &amp; Model Governance</t>
  </si>
  <si>
    <t>Assess how the AI model handles your data — whether it trains on inputs, who owns outputs, and how model changes are communicated.</t>
  </si>
  <si>
    <t>Training data exclusion confirmed</t>
  </si>
  <si>
    <t>Does the contract explicitly state your data will NOT be used to train or improve AI models?</t>
  </si>
  <si>
    <t>Input/output data ownership clarified</t>
  </si>
  <si>
    <t>Is it clear who owns the inputs you provide and the outputs the AI generates?</t>
  </si>
  <si>
    <t>Model versioning notification in place</t>
  </si>
  <si>
    <t>Will the vendor notify you before making material changes to the AI model?</t>
  </si>
  <si>
    <t>Opt-out of data sharing verified</t>
  </si>
  <si>
    <t>Can you verify your data isn't shared with other customers or third parties for model improvement?</t>
  </si>
  <si>
    <t>Domain 3: Confidentiality &amp; Privilege Protection</t>
  </si>
  <si>
    <t>Assess whether the vendor's arrangements adequately protect client confidentiality and legal professional privilege.</t>
  </si>
  <si>
    <t>Enterprise agreement in place</t>
  </si>
  <si>
    <t>Is there a negotiated enterprise agreement (not consumer terms of service)? Consumer ToS rarely provide adequate confidentiality protections.</t>
  </si>
  <si>
    <t>Confidentiality protections adequate</t>
  </si>
  <si>
    <t>Are confidentiality obligations in the agreement sufficient for client data in a legal practice?</t>
  </si>
  <si>
    <t>Privilege risk assessed</t>
  </si>
  <si>
    <t>Has the risk to legal professional privilege been assessed? Could use of this tool constitute a waiver?</t>
  </si>
  <si>
    <t>Access controls and encryption confirmed</t>
  </si>
  <si>
    <t>Are technical controls (encryption at rest and in transit, role-based access) adequate for client data?</t>
  </si>
  <si>
    <t>Domain 4: Contractual Adequacy for AI</t>
  </si>
  <si>
    <t>Assess whether the contract addresses AI-specific risks that go beyond standard technology vendor agreements.</t>
  </si>
  <si>
    <t>AI-specific liability terms</t>
  </si>
  <si>
    <t>Does the contract include liability terms specific to AI risks (not just generic tech liability)?</t>
  </si>
  <si>
    <t>Agentic AI behaviour addressed</t>
  </si>
  <si>
    <t>If the tool can take autonomous actions, are boundaries and liability for those actions defined?</t>
  </si>
  <si>
    <t>Hallucination liability allocated</t>
  </si>
  <si>
    <t>Who bears responsibility if the AI produces inaccurate outputs that cause harm?</t>
  </si>
  <si>
    <t>IP ownership of outputs defined</t>
  </si>
  <si>
    <t>Is it clear who owns AI-generated work product — the practice or the vendor?</t>
  </si>
  <si>
    <t>Model change notification obligations</t>
  </si>
  <si>
    <t>Is the vendor contractually required to notify you before material model changes?</t>
  </si>
  <si>
    <t>Domain 5: Regulatory Compliance</t>
  </si>
  <si>
    <t>Assess the vendor's compliance with GDPR, the EU AI Act (effective August 2026), and related transparency obligations.</t>
  </si>
  <si>
    <t>EU AI Act risk classification confirmed</t>
  </si>
  <si>
    <t>Has the vendor confirmed the AI system's risk classification under the EU AI Act?</t>
  </si>
  <si>
    <t>GDPR Art. 28 DPA in place</t>
  </si>
  <si>
    <t>Is there a fully executed Data Processing Agreement compliant with GDPR Article 28?</t>
  </si>
  <si>
    <t>DPIA completed or planned</t>
  </si>
  <si>
    <t>Has a Data Protection Impact Assessment been completed or is one planned for this tool?</t>
  </si>
  <si>
    <t>Transparency obligations met</t>
  </si>
  <si>
    <t>Does the vendor meet GDPR Arts. 12–14 transparency requirements for how data is processed?</t>
  </si>
  <si>
    <t>Human oversight provisions adequate</t>
  </si>
  <si>
    <t>Are human oversight mechanisms sufficient for the legal context in which the tool is used?</t>
  </si>
  <si>
    <t>Domain 6: Professional Obligations Alignment</t>
  </si>
  <si>
    <t>Assess whether the tool is compatible with solicitors' professional obligations under the Solicitors Acts and Law Society guidance.</t>
  </si>
  <si>
    <t>Output verification capability</t>
  </si>
  <si>
    <t>Can solicitors meaningfully verify AI outputs before they are used in client matters?</t>
  </si>
  <si>
    <t>Competence requirements met</t>
  </si>
  <si>
    <t>Can the solicitor using this tool competently evaluate its outputs in their practice area?</t>
  </si>
  <si>
    <t>Supervision mechanisms adequate</t>
  </si>
  <si>
    <t>Do supervision arrangements allow meaningful oversight of AI-assisted work?</t>
  </si>
  <si>
    <t>Independence maintained</t>
  </si>
  <si>
    <t>Does use of this tool create any conflicts of interest or compromise professional independence?</t>
  </si>
  <si>
    <t>Domain 7: Exit &amp; Portability</t>
  </si>
  <si>
    <t>Assess the practice's ability to retrieve data and move away from the vendor if needed.</t>
  </si>
  <si>
    <t>Data retrieval mechanism documented</t>
  </si>
  <si>
    <t>Is there a documented process to retrieve all practice data on termination?</t>
  </si>
  <si>
    <t>IP retrieval rights confirmed</t>
  </si>
  <si>
    <t>Are your rights to retrieve AI-generated work product on termination confirmed?</t>
  </si>
  <si>
    <t>Transition timeline specified</t>
  </si>
  <si>
    <t>Is there a specified timeline and support process for transitioning away?</t>
  </si>
  <si>
    <t>Lock-in risk assessed</t>
  </si>
  <si>
    <t>Has the risk of vendor lock-in been assessed — can you realistically switch providers?</t>
  </si>
  <si>
    <t>Domain 8: Ongoing Governance &amp; Review</t>
  </si>
  <si>
    <t>Assess the vendor's transparency and the mechanisms for ongoing oversight of the relationship.</t>
  </si>
  <si>
    <t>Vendor change notification obligations</t>
  </si>
  <si>
    <t>Is the vendor required to notify you of material changes to the service, pricing, or sub-processors?</t>
  </si>
  <si>
    <t>Review trigger mechanisms defined</t>
  </si>
  <si>
    <t>Are there defined triggers for reviewing the vendor relationship (e.g., regulatory changes, incidents)?</t>
  </si>
  <si>
    <t>Audit or inspection rights</t>
  </si>
  <si>
    <t>Does the contract include rights to audit or inspect the vendor's AI governance practices?</t>
  </si>
  <si>
    <t>SLA monitoring in place</t>
  </si>
  <si>
    <t>Are service level agreements defined and is there a mechanism to monitor compliance?</t>
  </si>
  <si>
    <t>Scoring Rubric — Vendor Assessment Methodology</t>
  </si>
  <si>
    <t>Each criterion is scored 1–5. Domain scores are summed to produce an Overall Score out of 170. The percentage determines the traffic-light classification.</t>
  </si>
  <si>
    <t>Criterion Scoring Scale (1–5)</t>
  </si>
  <si>
    <t>Label</t>
  </si>
  <si>
    <t>Evidence Standard</t>
  </si>
  <si>
    <t>Scoring Guidance</t>
  </si>
  <si>
    <t>5</t>
  </si>
  <si>
    <t>Fully Met</t>
  </si>
  <si>
    <t>Documented evidence on file</t>
  </si>
  <si>
    <t>Vendor has provided written confirmation, the contract addresses this, and you have verified the claim.</t>
  </si>
  <si>
    <t>4</t>
  </si>
  <si>
    <t>Largely Met</t>
  </si>
  <si>
    <t>Evidence with minor gaps</t>
  </si>
  <si>
    <t>Vendor substantially meets this but one minor element is undocumented or unclear.</t>
  </si>
  <si>
    <t>3</t>
  </si>
  <si>
    <t>Partially Met</t>
  </si>
  <si>
    <t>Some evidence, meaningful gaps</t>
  </si>
  <si>
    <t>Vendor addresses this in principle but material gaps exist that need to be resolved.</t>
  </si>
  <si>
    <t>2</t>
  </si>
  <si>
    <t>Minimally Met</t>
  </si>
  <si>
    <t>Limited or verbal only</t>
  </si>
  <si>
    <t>Vendor has basic provisions only. You cannot verify the claim from documentation provided.</t>
  </si>
  <si>
    <t>1</t>
  </si>
  <si>
    <t>Not Met</t>
  </si>
  <si>
    <t>No evidence</t>
  </si>
  <si>
    <t>Vendor does not address this criterion. No documentation or commitment provided.</t>
  </si>
  <si>
    <t>Domain Scoring Structure</t>
  </si>
  <si>
    <t>Domain</t>
  </si>
  <si>
    <t>No. Criteria</t>
  </si>
  <si>
    <t>Max Score</t>
  </si>
  <si>
    <t>% of Total</t>
  </si>
  <si>
    <t>1. Data Sovereignty &amp; Residency</t>
  </si>
  <si>
    <t>11.8%</t>
  </si>
  <si>
    <t>2. Training Data &amp; Model Governance</t>
  </si>
  <si>
    <t>3. Confidentiality &amp; Privilege</t>
  </si>
  <si>
    <t>4. Contractual Adequacy for AI</t>
  </si>
  <si>
    <t>14.7%</t>
  </si>
  <si>
    <t>5. Regulatory Compliance</t>
  </si>
  <si>
    <t>6. Professional Obligations</t>
  </si>
  <si>
    <t>7. Exit &amp; Portability</t>
  </si>
  <si>
    <t>8. Ongoing Governance &amp; Review</t>
  </si>
  <si>
    <t>TOTAL</t>
  </si>
  <si>
    <t>100%</t>
  </si>
  <si>
    <t>Overall Score = Sum of all 8 domain subtotals    |    Percentage = Overall Score ÷ 170 × 100</t>
  </si>
  <si>
    <t>Traffic-Light Classification Thresholds</t>
  </si>
  <si>
    <t>Classification</t>
  </si>
  <si>
    <t>Percentage Range</t>
  </si>
  <si>
    <t>Recommended Action</t>
  </si>
  <si>
    <t>≥ 80%</t>
  </si>
  <si>
    <t>Vendor meets requirements across all domains</t>
  </si>
  <si>
    <t>Proceed with vendor engagement. Document in AI vendor register.</t>
  </si>
  <si>
    <t>50% – 79%</t>
  </si>
  <si>
    <t>Identified gaps requiring remediation</t>
  </si>
  <si>
    <t>Proceed with conditions. Gaps must be addressed before or during engagement. Set review date.</t>
  </si>
  <si>
    <t>&lt; 50%</t>
  </si>
  <si>
    <t>Fundamental gaps in vendor AI governance</t>
  </si>
  <si>
    <t>Do not proceed. Vendor requires significant remediation. Re-assess only after gaps are addressed.</t>
  </si>
  <si>
    <t>Worked Example</t>
  </si>
  <si>
    <t>Microsoft 365 Copilot:  Domain scores = 19 + 18 + 19 + 18 + 21 + 18 + 14 + 17 = 144  →  144 ÷ 170 = 84.7%  →  GREEN (Proceed)</t>
  </si>
  <si>
    <t>ChatGPT Team:  Domain scores = 7 + 11 + 10 + 9 + 11 + 11 + 8 + 7 = 74  →  74 ÷ 170 = 43.5%  →  RED (Do Not Proceed)</t>
  </si>
  <si>
    <t>Domain / Criterion</t>
  </si>
  <si>
    <t>Assessment Guidance</t>
  </si>
  <si>
    <t>Vendor 1</t>
  </si>
  <si>
    <t>Vendor 2</t>
  </si>
  <si>
    <t>Vendor 3</t>
  </si>
  <si>
    <t>Vendor 4</t>
  </si>
  <si>
    <t>Vendor 5</t>
  </si>
  <si>
    <t>Vendor Name</t>
  </si>
  <si>
    <t>Data processing location confirmed (EEA/non-EEA)</t>
  </si>
  <si>
    <t>Transfer mechanism documented (SCCs/Adequacy)</t>
  </si>
  <si>
    <t>Domain 1 Subtotal</t>
  </si>
  <si>
    <t>Training data exclusion contractually confirmed</t>
  </si>
  <si>
    <t>Domain 2 Subtotal</t>
  </si>
  <si>
    <t>Enterprise agreement (not consumer ToS)</t>
  </si>
  <si>
    <t>Confidentiality protections adequate for client data</t>
  </si>
  <si>
    <t>Privilege risk assessed and documented</t>
  </si>
  <si>
    <t>Domain 3 Subtotal</t>
  </si>
  <si>
    <t>AI-specific liability terms included</t>
  </si>
  <si>
    <t>Agentic AI behaviour addressed in contract</t>
  </si>
  <si>
    <t>IP ownership of AI outputs defined</t>
  </si>
  <si>
    <t>Domain 4 Subtotal</t>
  </si>
  <si>
    <t>Transparency obligations met (Arts. 12-14)</t>
  </si>
  <si>
    <t>Domain 5 Subtotal</t>
  </si>
  <si>
    <t>Output verification capability confirmed</t>
  </si>
  <si>
    <t>Competence requirements met (can solicitor verify?)</t>
  </si>
  <si>
    <t>Independence maintained (no conflicts)</t>
  </si>
  <si>
    <t>Domain 6 Subtotal</t>
  </si>
  <si>
    <t>Domain 7 Subtotal</t>
  </si>
  <si>
    <t>Domain 8: Ongoing Governance</t>
  </si>
  <si>
    <t>Audit rights included</t>
  </si>
  <si>
    <t>Domain 8 Subtotal</t>
  </si>
  <si>
    <t>OVERALL SCORE</t>
  </si>
  <si>
    <t>Max Possible Score / Percentage</t>
  </si>
  <si>
    <t>Percentage %</t>
  </si>
  <si>
    <t>Domain 1</t>
  </si>
  <si>
    <t>Domain 2</t>
  </si>
  <si>
    <t>Domain 3</t>
  </si>
  <si>
    <t>Domain 4</t>
  </si>
  <si>
    <t>Domain 5</t>
  </si>
  <si>
    <t>Domain 6</t>
  </si>
  <si>
    <t>Domain 7</t>
  </si>
  <si>
    <t>Domain 8</t>
  </si>
  <si>
    <t>Total Score</t>
  </si>
  <si>
    <t>Domain Comparison (Lowest Scores)</t>
  </si>
  <si>
    <t>Lowest Score</t>
  </si>
  <si>
    <t>Vendor</t>
  </si>
  <si>
    <t>Key Gaps Identified</t>
  </si>
  <si>
    <t>Required Actions</t>
  </si>
  <si>
    <t>Owner</t>
  </si>
  <si>
    <t>Deadline</t>
  </si>
  <si>
    <t>Status</t>
  </si>
  <si>
    <t>Vendor 6</t>
  </si>
  <si>
    <t>Vendor 7</t>
  </si>
  <si>
    <t>Vendor 8</t>
  </si>
  <si>
    <t>Vendor 9</t>
  </si>
  <si>
    <t>Vendor 10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</si>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</sst>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\-mm\-dd"/>
  </numFmts>
  <fonts count="30">
    <font>
      <sz val="11"/>
      <color theme="1"/>
      <name val="Calibri"/>
      <family val="2"/>
      <scheme val="minor"/>
    </font>
    <font>
      <b/>
      <sz val="10"/>
      <color rgb="FFF8F5EF"/>
      <name val="Arial"/>
    </font>
    <font>
      <sz val="9"/>
      <color rgb="FF6B6096"/>
      <name val="Arial"/>
    </font>
    <font>
      <b/>
      <sz val="13"/>
      <color rgb="FFFFFFFF"/>
      <name val="Arial"/>
    </font>
    <font>
      <i/>
      <sz val="10"/>
      <color rgb="FF666666"/>
      <name val="Arial"/>
    </font>
    <font>
      <b/>
      <sz val="12"/>
      <color rgb="FF0F014D"/>
      <name val="Arial"/>
    </font>
    <font>
      <b/>
      <sz val="11"/>
      <color rgb="FFFFFFFF"/>
      <name val="Arial"/>
    </font>
    <font>
      <b/>
      <sz val="10"/>
      <color rgb="FF333333"/>
      <name val="Arial"/>
    </font>
    <font>
      <sz val="10"/>
      <color rgb="FF333333"/>
      <name val="Arial"/>
    </font>
    <font>
      <i/>
      <sz val="10"/>
      <color rgb="FF555555"/>
      <name val="Arial"/>
    </font>
    <font>
      <b/>
      <sz val="10"/>
      <color rgb="FF0F014D"/>
      <name val="Arial"/>
    </font>
    <font>
      <b/>
      <sz val="12"/>
      <color rgb="FF333333"/>
      <name val="Arial"/>
    </font>
    <font>
      <sz val="10"/>
      <color rgb="FF555555"/>
      <name val="Arial"/>
    </font>
    <font>
      <sz val="11"/>
      <name val="Calibri"/>
    </font>
    <font>
      <b/>
      <sz val="13"/>
      <color rgb="FFF8F5EF"/>
      <name val="Arial"/>
    </font>
    <font>
      <b/>
      <sz val="11"/>
      <color rgb="FFD8BB8B"/>
      <name val="Arial"/>
    </font>
    <font>
      <b/>
      <sz val="11"/>
      <color rgb="FF0F014D"/>
      <name val="Arial"/>
    </font>
    <font>
      <sz val="10"/>
      <color rgb="FF1A0F5C"/>
      <name val="Arial"/>
    </font>
    <font>
      <b/>
      <sz val="10"/>
      <color rgb="FF2E7D32"/>
      <name val="Arial"/>
    </font>
    <font>
      <b/>
      <sz val="10"/>
      <color rgb="FFE65100"/>
      <name val="Arial"/>
    </font>
    <font>
      <b/>
      <sz val="10"/>
      <color rgb="FFC62828"/>
      <name val="Arial"/>
    </font>
    <font>
      <b/>
      <sz val="10"/>
      <color rgb="FF6B6096"/>
      <name val="Arial"/>
    </font>
    <font>
      <sz val="10"/>
      <color rgb="FF6B6096"/>
      <name val="Arial"/>
    </font>
    <font>
      <b/>
      <sz val="11"/>
      <color rgb="FFF8F5EF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Aptos"/>
      <family val="2"/>
      <charset val="1"/>
    </font>
    <font>
      <sz val="11"/>
      <color rgb="FF000000"/>
      <name val="Aptos"/>
    </font>
    <font>
      <b/>
      <sz val="11"/>
      <color rgb="FF000000"/>
      <name val="Aptos"/>
    </font>
    <font>
      <sz val="11"/>
      <color rgb="FF000000"/>
      <name val="Calibri"/>
    </font>
    <font>
      <b/>
      <sz val="11"/>
      <color rgb="FF000000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0F014D"/>
        <bgColor rgb="FF0F014D"/>
      </patternFill>
    </fill>
    <fill>
      <patternFill patternType="solid">
        <fgColor rgb="FFF7F0E4"/>
        <bgColor rgb="FFF7F0E4"/>
      </patternFill>
    </fill>
    <fill>
      <patternFill patternType="solid">
        <fgColor rgb="FFF5F5F5"/>
        <bgColor rgb="FFF5F5F5"/>
      </patternFill>
    </fill>
    <fill>
      <patternFill patternType="solid">
        <fgColor rgb="FFC8E6C9"/>
        <bgColor rgb="FFC8E6C9"/>
      </patternFill>
    </fill>
    <fill>
      <patternFill patternType="solid">
        <fgColor rgb="FFFFE0B2"/>
        <bgColor rgb="FFFFE0B2"/>
      </patternFill>
    </fill>
    <fill>
      <patternFill patternType="solid">
        <fgColor rgb="FFFFCDD2"/>
        <bgColor rgb="FFFFCDD2"/>
      </patternFill>
    </fill>
    <fill>
      <patternFill patternType="solid">
        <fgColor rgb="FFEFE4D1"/>
        <bgColor rgb="FFEFE4D1"/>
      </patternFill>
    </fill>
    <fill>
      <patternFill patternType="solid">
        <fgColor rgb="FFF7F3EB"/>
        <bgColor rgb="FFF7F3EB"/>
      </patternFill>
    </fill>
    <fill>
      <patternFill patternType="solid">
        <fgColor rgb="FFE8F5E9"/>
        <bgColor rgb="FFE8F5E9"/>
      </patternFill>
    </fill>
    <fill>
      <patternFill patternType="solid">
        <fgColor rgb="FFFFF3E0"/>
        <bgColor rgb="FFFFF3E0"/>
      </patternFill>
    </fill>
    <fill>
      <patternFill patternType="solid">
        <fgColor rgb="FFFCE8E6"/>
        <bgColor rgb="FFFCE8E6"/>
      </patternFill>
    </fill>
    <fill>
      <patternFill patternType="solid">
        <fgColor rgb="FF1A0F5C"/>
        <bgColor rgb="FF1A0F5C"/>
      </patternFill>
    </fill>
    <fill>
      <patternFill patternType="solid">
        <fgColor rgb="FFE8E4F4"/>
        <bgColor rgb="FFE8E4F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F014D"/>
      </left>
      <right style="thin">
        <color rgb="FF0F014D"/>
      </right>
      <top style="thin">
        <color rgb="FF0F014D"/>
      </top>
      <bottom style="thin">
        <color rgb="FF0F014D"/>
      </bottom>
      <diagonal/>
    </border>
    <border>
      <left/>
      <right/>
      <top style="thin">
        <color rgb="FF0F014D"/>
      </top>
      <bottom style="thin">
        <color rgb="FF0F014D"/>
      </bottom>
      <diagonal/>
    </border>
    <border>
      <left/>
      <right style="thin">
        <color rgb="FF0F014D"/>
      </right>
      <top style="thin">
        <color rgb="FF0F014D"/>
      </top>
      <bottom style="thin">
        <color rgb="FF0F014D"/>
      </bottom>
      <diagonal/>
    </border>
    <border>
      <left style="thin">
        <color rgb="FF0F014D"/>
      </left>
      <right/>
      <top/>
      <bottom/>
      <diagonal/>
    </border>
    <border>
      <left/>
      <right style="thin">
        <color rgb="FF0F014D"/>
      </right>
      <top/>
      <bottom/>
      <diagonal/>
    </border>
    <border>
      <left style="thin">
        <color rgb="FF0F014D"/>
      </left>
      <right/>
      <top/>
      <bottom style="thin">
        <color rgb="FF0F014D"/>
      </bottom>
      <diagonal/>
    </border>
    <border>
      <left/>
      <right/>
      <top/>
      <bottom style="thin">
        <color rgb="FF0F014D"/>
      </bottom>
      <diagonal/>
    </border>
    <border>
      <left/>
      <right style="thin">
        <color rgb="FF0F014D"/>
      </right>
      <top/>
      <bottom style="thin">
        <color rgb="FF0F014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99">
    <xf numFmtId="0" fontId="0" fillId="0" borderId="0" xfId="0"/>
    <xf numFmtId="0" fontId="6" fillId="2" borderId="9" xfId="0" applyFont="1" applyFill="1" applyBorder="1"/>
    <xf numFmtId="0" fontId="7" fillId="0" borderId="9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7" fillId="4" borderId="9" xfId="0" applyFont="1" applyFill="1" applyBorder="1"/>
    <xf numFmtId="0" fontId="7" fillId="4" borderId="9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8" fillId="4" borderId="9" xfId="0" applyFont="1" applyFill="1" applyBorder="1"/>
    <xf numFmtId="0" fontId="8" fillId="4" borderId="9" xfId="0" applyFont="1" applyFill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7" fillId="3" borderId="9" xfId="0" applyFont="1" applyFill="1" applyBorder="1"/>
    <xf numFmtId="0" fontId="7" fillId="3" borderId="9" xfId="0" applyFont="1" applyFill="1" applyBorder="1" applyAlignment="1">
      <alignment horizontal="center"/>
    </xf>
    <xf numFmtId="0" fontId="11" fillId="5" borderId="9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top" wrapText="1"/>
    </xf>
    <xf numFmtId="0" fontId="11" fillId="6" borderId="9" xfId="0" applyFont="1" applyFill="1" applyBorder="1" applyAlignment="1">
      <alignment vertical="center" wrapText="1"/>
    </xf>
    <xf numFmtId="0" fontId="8" fillId="6" borderId="9" xfId="0" applyFont="1" applyFill="1" applyBorder="1" applyAlignment="1">
      <alignment vertical="center" wrapText="1"/>
    </xf>
    <xf numFmtId="0" fontId="8" fillId="6" borderId="9" xfId="0" applyFont="1" applyFill="1" applyBorder="1" applyAlignment="1">
      <alignment vertical="top" wrapText="1"/>
    </xf>
    <xf numFmtId="0" fontId="11" fillId="7" borderId="9" xfId="0" applyFont="1" applyFill="1" applyBorder="1" applyAlignment="1">
      <alignment vertical="center" wrapText="1"/>
    </xf>
    <xf numFmtId="0" fontId="8" fillId="7" borderId="9" xfId="0" applyFont="1" applyFill="1" applyBorder="1" applyAlignment="1">
      <alignment vertical="center" wrapText="1"/>
    </xf>
    <xf numFmtId="0" fontId="8" fillId="7" borderId="9" xfId="0" applyFont="1" applyFill="1" applyBorder="1" applyAlignment="1">
      <alignment vertical="top" wrapText="1"/>
    </xf>
    <xf numFmtId="0" fontId="13" fillId="0" borderId="11" xfId="0" applyFont="1" applyBorder="1"/>
    <xf numFmtId="0" fontId="16" fillId="0" borderId="11" xfId="0" applyFont="1" applyBorder="1"/>
    <xf numFmtId="0" fontId="10" fillId="8" borderId="11" xfId="0" applyFont="1" applyFill="1" applyBorder="1" applyAlignment="1">
      <alignment vertical="top"/>
    </xf>
    <xf numFmtId="0" fontId="17" fillId="9" borderId="11" xfId="0" applyFont="1" applyFill="1" applyBorder="1" applyAlignment="1">
      <alignment vertical="top" wrapText="1"/>
    </xf>
    <xf numFmtId="0" fontId="18" fillId="10" borderId="11" xfId="0" applyFont="1" applyFill="1" applyBorder="1"/>
    <xf numFmtId="0" fontId="17" fillId="10" borderId="11" xfId="0" applyFont="1" applyFill="1" applyBorder="1" applyAlignment="1">
      <alignment vertical="top" wrapText="1"/>
    </xf>
    <xf numFmtId="0" fontId="19" fillId="11" borderId="11" xfId="0" applyFont="1" applyFill="1" applyBorder="1"/>
    <xf numFmtId="0" fontId="17" fillId="11" borderId="11" xfId="0" applyFont="1" applyFill="1" applyBorder="1" applyAlignment="1">
      <alignment vertical="top" wrapText="1"/>
    </xf>
    <xf numFmtId="0" fontId="20" fillId="12" borderId="11" xfId="0" applyFont="1" applyFill="1" applyBorder="1"/>
    <xf numFmtId="0" fontId="17" fillId="12" borderId="11" xfId="0" applyFont="1" applyFill="1" applyBorder="1" applyAlignment="1">
      <alignment vertical="top" wrapText="1"/>
    </xf>
    <xf numFmtId="0" fontId="10" fillId="8" borderId="9" xfId="0" applyFont="1" applyFill="1" applyBorder="1"/>
    <xf numFmtId="0" fontId="10" fillId="8" borderId="9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vertical="top" wrapText="1"/>
    </xf>
    <xf numFmtId="1" fontId="17" fillId="8" borderId="9" xfId="0" applyNumberFormat="1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vertical="top" wrapText="1"/>
    </xf>
    <xf numFmtId="1" fontId="17" fillId="9" borderId="9" xfId="0" applyNumberFormat="1" applyFont="1" applyFill="1" applyBorder="1" applyAlignment="1">
      <alignment horizontal="center" vertical="center"/>
    </xf>
    <xf numFmtId="0" fontId="10" fillId="14" borderId="9" xfId="0" applyFont="1" applyFill="1" applyBorder="1"/>
    <xf numFmtId="0" fontId="21" fillId="14" borderId="9" xfId="0" applyFont="1" applyFill="1" applyBorder="1"/>
    <xf numFmtId="1" fontId="21" fillId="14" borderId="9" xfId="0" applyNumberFormat="1" applyFont="1" applyFill="1" applyBorder="1" applyAlignment="1">
      <alignment horizontal="center" vertical="center"/>
    </xf>
    <xf numFmtId="0" fontId="16" fillId="8" borderId="9" xfId="0" applyFont="1" applyFill="1" applyBorder="1"/>
    <xf numFmtId="1" fontId="16" fillId="8" borderId="9" xfId="0" applyNumberFormat="1" applyFont="1" applyFill="1" applyBorder="1" applyAlignment="1">
      <alignment horizontal="center" vertical="center"/>
    </xf>
    <xf numFmtId="0" fontId="22" fillId="9" borderId="9" xfId="0" applyFont="1" applyFill="1" applyBorder="1"/>
    <xf numFmtId="1" fontId="22" fillId="9" borderId="9" xfId="0" applyNumberFormat="1" applyFont="1" applyFill="1" applyBorder="1" applyAlignment="1">
      <alignment horizontal="center" vertical="center"/>
    </xf>
    <xf numFmtId="164" fontId="10" fillId="8" borderId="9" xfId="0" applyNumberFormat="1" applyFont="1" applyFill="1" applyBorder="1" applyAlignment="1">
      <alignment horizontal="center" vertical="center"/>
    </xf>
    <xf numFmtId="0" fontId="23" fillId="2" borderId="9" xfId="0" applyFont="1" applyFill="1" applyBorder="1"/>
    <xf numFmtId="0" fontId="23" fillId="2" borderId="9" xfId="0" applyFont="1" applyFill="1" applyBorder="1" applyAlignment="1">
      <alignment horizontal="center" vertical="center"/>
    </xf>
    <xf numFmtId="0" fontId="17" fillId="8" borderId="9" xfId="0" applyFont="1" applyFill="1" applyBorder="1"/>
    <xf numFmtId="1" fontId="10" fillId="8" borderId="9" xfId="0" applyNumberFormat="1" applyFont="1" applyFill="1" applyBorder="1" applyAlignment="1">
      <alignment horizontal="center" vertical="center"/>
    </xf>
    <xf numFmtId="164" fontId="17" fillId="8" borderId="9" xfId="0" applyNumberFormat="1" applyFont="1" applyFill="1" applyBorder="1" applyAlignment="1">
      <alignment horizontal="center" vertical="center"/>
    </xf>
    <xf numFmtId="0" fontId="17" fillId="9" borderId="9" xfId="0" applyFont="1" applyFill="1" applyBorder="1"/>
    <xf numFmtId="1" fontId="10" fillId="9" borderId="9" xfId="0" applyNumberFormat="1" applyFont="1" applyFill="1" applyBorder="1" applyAlignment="1">
      <alignment horizontal="center" vertical="center"/>
    </xf>
    <xf numFmtId="164" fontId="17" fillId="9" borderId="9" xfId="0" applyNumberFormat="1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vertical="center"/>
    </xf>
    <xf numFmtId="0" fontId="10" fillId="8" borderId="9" xfId="0" applyFont="1" applyFill="1" applyBorder="1" applyAlignment="1">
      <alignment vertical="center"/>
    </xf>
    <xf numFmtId="165" fontId="17" fillId="8" borderId="9" xfId="0" applyNumberFormat="1" applyFont="1" applyFill="1" applyBorder="1" applyAlignment="1">
      <alignment vertical="center"/>
    </xf>
    <xf numFmtId="0" fontId="17" fillId="9" borderId="9" xfId="0" applyFont="1" applyFill="1" applyBorder="1" applyAlignment="1">
      <alignment vertical="center"/>
    </xf>
    <xf numFmtId="0" fontId="10" fillId="9" borderId="9" xfId="0" applyFont="1" applyFill="1" applyBorder="1" applyAlignment="1">
      <alignment vertical="center"/>
    </xf>
    <xf numFmtId="165" fontId="17" fillId="9" borderId="9" xfId="0" applyNumberFormat="1" applyFont="1" applyFill="1" applyBorder="1" applyAlignment="1">
      <alignment vertical="center"/>
    </xf>
    <xf numFmtId="0" fontId="25" fillId="0" borderId="0" xfId="0" applyFont="1"/>
    <xf numFmtId="0" fontId="24" fillId="0" borderId="0" xfId="1"/>
    <xf numFmtId="0" fontId="26" fillId="15" borderId="0" xfId="0" applyFont="1" applyFill="1" applyAlignment="1">
      <alignment vertical="top" wrapText="1"/>
    </xf>
    <xf numFmtId="0" fontId="28" fillId="15" borderId="11" xfId="0" applyFont="1" applyFill="1" applyBorder="1" applyAlignment="1">
      <alignment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13" borderId="9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vertical="center"/>
    </xf>
    <xf numFmtId="0" fontId="17" fillId="9" borderId="11" xfId="0" applyFont="1" applyFill="1" applyBorder="1" applyAlignment="1">
      <alignment vertical="top" wrapText="1"/>
    </xf>
    <xf numFmtId="0" fontId="15" fillId="2" borderId="11" xfId="0" applyFont="1" applyFill="1" applyBorder="1" applyAlignment="1">
      <alignment vertical="center"/>
    </xf>
    <xf numFmtId="0" fontId="2" fillId="8" borderId="11" xfId="0" applyFont="1" applyFill="1" applyBorder="1" applyAlignment="1">
      <alignment vertical="top" wrapText="1"/>
    </xf>
    <xf numFmtId="0" fontId="13" fillId="15" borderId="11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 wrapText="1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1" fillId="13" borderId="9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vertical="center"/>
    </xf>
    <xf numFmtId="0" fontId="17" fillId="9" borderId="9" xfId="0" applyFont="1" applyFill="1" applyBorder="1" applyAlignment="1">
      <alignment vertical="top" wrapText="1"/>
    </xf>
    <xf numFmtId="0" fontId="17" fillId="9" borderId="9" xfId="0" applyFont="1" applyFill="1" applyBorder="1" applyAlignment="1">
      <alignment vertical="center"/>
    </xf>
    <xf numFmtId="0" fontId="17" fillId="8" borderId="9" xfId="0" applyFont="1" applyFill="1" applyBorder="1" applyAlignment="1">
      <alignment vertical="center"/>
    </xf>
    <xf numFmtId="0" fontId="10" fillId="8" borderId="9" xfId="0" applyFont="1" applyFill="1" applyBorder="1" applyAlignment="1">
      <alignment vertical="center"/>
    </xf>
    <xf numFmtId="0" fontId="17" fillId="8" borderId="9" xfId="0" applyFont="1" applyFill="1" applyBorder="1" applyAlignment="1">
      <alignment vertical="top" wrapText="1"/>
    </xf>
    <xf numFmtId="0" fontId="0" fillId="0" borderId="0" xfId="0" applyAlignment="1"/>
    <xf numFmtId="0" fontId="5" fillId="0" borderId="0" xfId="0" applyFont="1" applyAlignment="1"/>
    <xf numFmtId="0" fontId="6" fillId="2" borderId="9" xfId="0" applyFont="1" applyFill="1" applyBorder="1" applyAlignment="1"/>
    <xf numFmtId="0" fontId="0" fillId="0" borderId="10" xfId="0" applyBorder="1" applyAlignment="1"/>
    <xf numFmtId="0" fontId="1" fillId="13" borderId="9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topLeftCell="A11" workbookViewId="0">
      <selection activeCell="B23" sqref="B23:C24"/>
    </sheetView>
  </sheetViews>
  <sheetFormatPr defaultRowHeight="15"/>
  <cols>
    <col min="1" max="1" width="4" customWidth="1"/>
    <col min="2" max="2" width="61.140625" bestFit="1" customWidth="1"/>
    <col min="3" max="3" width="65" customWidth="1"/>
    <col min="4" max="4" width="4" customWidth="1"/>
  </cols>
  <sheetData>
    <row r="1" spans="1:5" ht="32.1" customHeight="1">
      <c r="A1" s="69" t="s">
        <v>0</v>
      </c>
      <c r="B1" s="87"/>
      <c r="C1" s="87"/>
      <c r="D1" s="22"/>
      <c r="E1" s="22"/>
    </row>
    <row r="2" spans="1:5" ht="26.1" customHeight="1">
      <c r="A2" s="71" t="s">
        <v>1</v>
      </c>
      <c r="B2" s="87"/>
      <c r="C2" s="87"/>
      <c r="D2" s="22"/>
      <c r="E2" s="22"/>
    </row>
    <row r="3" spans="1:5">
      <c r="A3" s="22"/>
      <c r="B3" s="22"/>
      <c r="C3" s="22"/>
      <c r="D3" s="22"/>
      <c r="E3" s="22"/>
    </row>
    <row r="4" spans="1:5" ht="8.1" customHeight="1">
      <c r="A4" s="22"/>
      <c r="B4" s="22"/>
      <c r="C4" s="22"/>
      <c r="D4" s="22"/>
      <c r="E4" s="22"/>
    </row>
    <row r="5" spans="1:5">
      <c r="A5" s="22"/>
      <c r="B5" s="23" t="s">
        <v>2</v>
      </c>
      <c r="C5" s="22"/>
      <c r="D5" s="22"/>
      <c r="E5" s="22"/>
    </row>
    <row r="6" spans="1:5" ht="39.950000000000003" customHeight="1">
      <c r="A6" s="22"/>
      <c r="B6" s="22"/>
      <c r="C6" s="22"/>
      <c r="D6" s="22"/>
      <c r="E6" s="22"/>
    </row>
    <row r="7" spans="1:5" ht="48" customHeight="1">
      <c r="A7" s="22"/>
      <c r="B7" s="24" t="s">
        <v>3</v>
      </c>
      <c r="C7" s="25" t="s">
        <v>4</v>
      </c>
      <c r="D7" s="22"/>
      <c r="E7" s="22"/>
    </row>
    <row r="8" spans="1:5" ht="63.95" customHeight="1">
      <c r="A8" s="22"/>
      <c r="B8" s="24" t="s">
        <v>5</v>
      </c>
      <c r="C8" s="25" t="s">
        <v>6</v>
      </c>
      <c r="D8" s="22"/>
      <c r="E8" s="22"/>
    </row>
    <row r="9" spans="1:5" ht="32.1" customHeight="1">
      <c r="A9" s="22"/>
      <c r="B9" s="24" t="s">
        <v>7</v>
      </c>
      <c r="C9" s="25" t="s">
        <v>8</v>
      </c>
      <c r="D9" s="22"/>
      <c r="E9" s="22"/>
    </row>
    <row r="10" spans="1:5" ht="32.1" customHeight="1">
      <c r="A10" s="22"/>
      <c r="B10" s="24" t="s">
        <v>9</v>
      </c>
      <c r="C10" s="25" t="s">
        <v>10</v>
      </c>
      <c r="D10" s="22"/>
      <c r="E10" s="22"/>
    </row>
    <row r="11" spans="1:5">
      <c r="A11" s="22"/>
      <c r="B11" s="22"/>
      <c r="C11" s="22"/>
      <c r="D11" s="22"/>
      <c r="E11" s="22"/>
    </row>
    <row r="12" spans="1:5" ht="32.1" customHeight="1">
      <c r="A12" s="22"/>
      <c r="B12" s="72" t="s">
        <v>11</v>
      </c>
      <c r="C12" s="87"/>
      <c r="D12" s="22"/>
      <c r="E12" s="22"/>
    </row>
    <row r="13" spans="1:5" ht="20.100000000000001" customHeight="1">
      <c r="A13" s="22"/>
      <c r="B13" s="22"/>
      <c r="C13" s="22"/>
      <c r="D13" s="22"/>
      <c r="E13" s="22"/>
    </row>
    <row r="14" spans="1:5" ht="20.100000000000001" customHeight="1">
      <c r="A14" s="22"/>
      <c r="B14" s="23" t="s">
        <v>12</v>
      </c>
      <c r="C14" s="22"/>
      <c r="D14" s="22"/>
      <c r="E14" s="22"/>
    </row>
    <row r="15" spans="1:5" ht="20.100000000000001" customHeight="1">
      <c r="A15" s="22"/>
      <c r="B15" s="22"/>
      <c r="C15" s="22"/>
      <c r="D15" s="22"/>
      <c r="E15" s="22"/>
    </row>
    <row r="16" spans="1:5" ht="32.1" customHeight="1">
      <c r="A16" s="22"/>
      <c r="B16" s="26" t="s">
        <v>13</v>
      </c>
      <c r="C16" s="27" t="s">
        <v>14</v>
      </c>
      <c r="D16" s="22"/>
      <c r="E16" s="22"/>
    </row>
    <row r="17" spans="1:5" ht="32.1" customHeight="1">
      <c r="A17" s="22"/>
      <c r="B17" s="28" t="s">
        <v>15</v>
      </c>
      <c r="C17" s="29" t="s">
        <v>16</v>
      </c>
      <c r="D17" s="22"/>
      <c r="E17" s="22"/>
    </row>
    <row r="18" spans="1:5" ht="32.1" customHeight="1">
      <c r="A18" s="22"/>
      <c r="B18" s="30" t="s">
        <v>17</v>
      </c>
      <c r="C18" s="31" t="s">
        <v>18</v>
      </c>
      <c r="D18" s="22"/>
      <c r="E18" s="22"/>
    </row>
    <row r="19" spans="1:5">
      <c r="A19" s="22"/>
      <c r="B19" s="22"/>
      <c r="C19" s="22"/>
      <c r="D19" s="22"/>
      <c r="E19" s="22"/>
    </row>
    <row r="20" spans="1:5">
      <c r="A20" s="22"/>
      <c r="B20" s="23" t="s">
        <v>19</v>
      </c>
      <c r="C20" s="22"/>
      <c r="D20" s="22"/>
      <c r="E20" s="22"/>
    </row>
    <row r="21" spans="1:5" ht="39.950000000000003" customHeight="1">
      <c r="A21" s="22"/>
      <c r="B21" s="70" t="s">
        <v>20</v>
      </c>
      <c r="C21" s="87"/>
      <c r="D21" s="22"/>
      <c r="E21" s="22"/>
    </row>
    <row r="22" spans="1:5">
      <c r="A22" s="22"/>
      <c r="B22" s="22"/>
      <c r="C22" s="22"/>
      <c r="D22" s="22"/>
      <c r="E22" s="22"/>
    </row>
    <row r="23" spans="1:5">
      <c r="A23" s="22"/>
      <c r="B23" s="73" t="s">
        <v>21</v>
      </c>
      <c r="C23" s="73"/>
      <c r="D23" s="22"/>
      <c r="E23" s="22"/>
    </row>
    <row r="24" spans="1:5" ht="121.5">
      <c r="A24" s="22"/>
      <c r="B24" s="63" t="s">
        <v>22</v>
      </c>
      <c r="C24" s="64" t="s">
        <v>23</v>
      </c>
      <c r="D24" s="22"/>
      <c r="E24" s="22"/>
    </row>
    <row r="25" spans="1:5">
      <c r="A25" s="22"/>
      <c r="B25" s="61"/>
      <c r="C25" s="22"/>
      <c r="D25" s="22"/>
      <c r="E25" s="22"/>
    </row>
    <row r="26" spans="1:5">
      <c r="A26" s="22"/>
      <c r="B26" s="61"/>
      <c r="C26" s="22"/>
      <c r="D26" s="22"/>
      <c r="E26" s="22"/>
    </row>
    <row r="27" spans="1:5">
      <c r="A27" s="22"/>
      <c r="B27" s="61"/>
      <c r="C27" s="22"/>
      <c r="D27" s="22"/>
      <c r="E27" s="22"/>
    </row>
    <row r="28" spans="1:5">
      <c r="A28" s="22"/>
      <c r="B28" s="61"/>
      <c r="C28" s="22"/>
      <c r="D28" s="22"/>
      <c r="E28" s="22"/>
    </row>
    <row r="29" spans="1:5">
      <c r="A29" s="22"/>
      <c r="B29" s="62"/>
      <c r="C29" s="22"/>
      <c r="D29" s="22"/>
      <c r="E29" s="22"/>
    </row>
    <row r="30" spans="1:5">
      <c r="A30" s="22"/>
      <c r="B30" s="62"/>
      <c r="C30" s="22"/>
      <c r="D30" s="22"/>
      <c r="E30" s="22"/>
    </row>
  </sheetData>
  <mergeCells count="5">
    <mergeCell ref="A1:C1"/>
    <mergeCell ref="B21:C21"/>
    <mergeCell ref="A2:C2"/>
    <mergeCell ref="B12:C12"/>
    <mergeCell ref="B23:C2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7"/>
  <sheetViews>
    <sheetView workbookViewId="0"/>
  </sheetViews>
  <sheetFormatPr defaultRowHeight="15"/>
  <cols>
    <col min="1" max="1" width="26" customWidth="1"/>
    <col min="2" max="2" width="55" customWidth="1"/>
  </cols>
  <sheetData>
    <row r="1" spans="1:2" ht="30" customHeight="1">
      <c r="A1" s="75" t="s">
        <v>24</v>
      </c>
      <c r="B1" s="87"/>
    </row>
    <row r="2" spans="1:2" ht="30" customHeight="1">
      <c r="A2" s="76" t="s">
        <v>25</v>
      </c>
      <c r="B2" s="87"/>
    </row>
    <row r="4" spans="1:2">
      <c r="A4" s="88" t="s">
        <v>26</v>
      </c>
      <c r="B4" s="87"/>
    </row>
    <row r="5" spans="1:2">
      <c r="A5" s="1" t="s">
        <v>27</v>
      </c>
      <c r="B5" s="1" t="s">
        <v>28</v>
      </c>
    </row>
    <row r="6" spans="1:2" ht="30" customHeight="1">
      <c r="A6" s="2" t="s">
        <v>29</v>
      </c>
      <c r="B6" s="3" t="s">
        <v>30</v>
      </c>
    </row>
    <row r="7" spans="1:2" ht="30" customHeight="1">
      <c r="A7" s="2" t="s">
        <v>31</v>
      </c>
      <c r="B7" s="3" t="s">
        <v>32</v>
      </c>
    </row>
    <row r="8" spans="1:2" ht="30" customHeight="1">
      <c r="A8" s="2" t="s">
        <v>33</v>
      </c>
      <c r="B8" s="3" t="s">
        <v>34</v>
      </c>
    </row>
    <row r="9" spans="1:2" ht="30" customHeight="1">
      <c r="A9" s="2" t="s">
        <v>35</v>
      </c>
      <c r="B9" s="3" t="s">
        <v>36</v>
      </c>
    </row>
    <row r="10" spans="1:2" ht="30" customHeight="1">
      <c r="A10" s="2" t="s">
        <v>37</v>
      </c>
      <c r="B10" s="3" t="s">
        <v>38</v>
      </c>
    </row>
    <row r="12" spans="1:2">
      <c r="A12" s="88" t="s">
        <v>39</v>
      </c>
      <c r="B12" s="87"/>
    </row>
    <row r="13" spans="1:2" ht="24" customHeight="1">
      <c r="A13" s="89" t="s">
        <v>40</v>
      </c>
      <c r="B13" s="90"/>
    </row>
    <row r="14" spans="1:2" ht="30" customHeight="1">
      <c r="A14" s="74" t="s">
        <v>41</v>
      </c>
      <c r="B14" s="87"/>
    </row>
    <row r="15" spans="1:2">
      <c r="A15" s="4" t="s">
        <v>42</v>
      </c>
      <c r="B15" s="4" t="s">
        <v>43</v>
      </c>
    </row>
    <row r="16" spans="1:2" ht="36" customHeight="1">
      <c r="A16" s="3" t="s">
        <v>44</v>
      </c>
      <c r="B16" s="3" t="s">
        <v>45</v>
      </c>
    </row>
    <row r="17" spans="1:2" ht="36" customHeight="1">
      <c r="A17" s="3" t="s">
        <v>46</v>
      </c>
      <c r="B17" s="3" t="s">
        <v>47</v>
      </c>
    </row>
    <row r="18" spans="1:2" ht="36" customHeight="1">
      <c r="A18" s="3" t="s">
        <v>48</v>
      </c>
      <c r="B18" s="3" t="s">
        <v>49</v>
      </c>
    </row>
    <row r="19" spans="1:2" ht="36" customHeight="1">
      <c r="A19" s="3" t="s">
        <v>50</v>
      </c>
      <c r="B19" s="3" t="s">
        <v>51</v>
      </c>
    </row>
    <row r="21" spans="1:2" ht="24" customHeight="1">
      <c r="A21" s="89" t="s">
        <v>52</v>
      </c>
      <c r="B21" s="90"/>
    </row>
    <row r="22" spans="1:2" ht="30" customHeight="1">
      <c r="A22" s="74" t="s">
        <v>53</v>
      </c>
      <c r="B22" s="87"/>
    </row>
    <row r="23" spans="1:2">
      <c r="A23" s="4" t="s">
        <v>42</v>
      </c>
      <c r="B23" s="4" t="s">
        <v>43</v>
      </c>
    </row>
    <row r="24" spans="1:2" ht="36" customHeight="1">
      <c r="A24" s="3" t="s">
        <v>54</v>
      </c>
      <c r="B24" s="3" t="s">
        <v>55</v>
      </c>
    </row>
    <row r="25" spans="1:2" ht="36" customHeight="1">
      <c r="A25" s="3" t="s">
        <v>56</v>
      </c>
      <c r="B25" s="3" t="s">
        <v>57</v>
      </c>
    </row>
    <row r="26" spans="1:2" ht="36" customHeight="1">
      <c r="A26" s="3" t="s">
        <v>58</v>
      </c>
      <c r="B26" s="3" t="s">
        <v>59</v>
      </c>
    </row>
    <row r="27" spans="1:2" ht="36" customHeight="1">
      <c r="A27" s="3" t="s">
        <v>60</v>
      </c>
      <c r="B27" s="3" t="s">
        <v>61</v>
      </c>
    </row>
    <row r="29" spans="1:2" ht="24" customHeight="1">
      <c r="A29" s="89" t="s">
        <v>62</v>
      </c>
      <c r="B29" s="90"/>
    </row>
    <row r="30" spans="1:2" ht="30" customHeight="1">
      <c r="A30" s="74" t="s">
        <v>63</v>
      </c>
      <c r="B30" s="87"/>
    </row>
    <row r="31" spans="1:2">
      <c r="A31" s="4" t="s">
        <v>42</v>
      </c>
      <c r="B31" s="4" t="s">
        <v>43</v>
      </c>
    </row>
    <row r="32" spans="1:2" ht="36" customHeight="1">
      <c r="A32" s="3" t="s">
        <v>64</v>
      </c>
      <c r="B32" s="3" t="s">
        <v>65</v>
      </c>
    </row>
    <row r="33" spans="1:2" ht="36" customHeight="1">
      <c r="A33" s="3" t="s">
        <v>66</v>
      </c>
      <c r="B33" s="3" t="s">
        <v>67</v>
      </c>
    </row>
    <row r="34" spans="1:2" ht="36" customHeight="1">
      <c r="A34" s="3" t="s">
        <v>68</v>
      </c>
      <c r="B34" s="3" t="s">
        <v>69</v>
      </c>
    </row>
    <row r="35" spans="1:2" ht="36" customHeight="1">
      <c r="A35" s="3" t="s">
        <v>70</v>
      </c>
      <c r="B35" s="3" t="s">
        <v>71</v>
      </c>
    </row>
    <row r="37" spans="1:2" ht="24" customHeight="1">
      <c r="A37" s="89" t="s">
        <v>72</v>
      </c>
      <c r="B37" s="90"/>
    </row>
    <row r="38" spans="1:2" ht="30" customHeight="1">
      <c r="A38" s="74" t="s">
        <v>73</v>
      </c>
      <c r="B38" s="87"/>
    </row>
    <row r="39" spans="1:2">
      <c r="A39" s="4" t="s">
        <v>42</v>
      </c>
      <c r="B39" s="4" t="s">
        <v>43</v>
      </c>
    </row>
    <row r="40" spans="1:2" ht="36" customHeight="1">
      <c r="A40" s="3" t="s">
        <v>74</v>
      </c>
      <c r="B40" s="3" t="s">
        <v>75</v>
      </c>
    </row>
    <row r="41" spans="1:2" ht="36" customHeight="1">
      <c r="A41" s="3" t="s">
        <v>76</v>
      </c>
      <c r="B41" s="3" t="s">
        <v>77</v>
      </c>
    </row>
    <row r="42" spans="1:2" ht="36" customHeight="1">
      <c r="A42" s="3" t="s">
        <v>78</v>
      </c>
      <c r="B42" s="3" t="s">
        <v>79</v>
      </c>
    </row>
    <row r="43" spans="1:2" ht="36" customHeight="1">
      <c r="A43" s="3" t="s">
        <v>80</v>
      </c>
      <c r="B43" s="3" t="s">
        <v>81</v>
      </c>
    </row>
    <row r="44" spans="1:2" ht="36" customHeight="1">
      <c r="A44" s="3" t="s">
        <v>82</v>
      </c>
      <c r="B44" s="3" t="s">
        <v>83</v>
      </c>
    </row>
    <row r="46" spans="1:2" ht="24" customHeight="1">
      <c r="A46" s="89" t="s">
        <v>84</v>
      </c>
      <c r="B46" s="90"/>
    </row>
    <row r="47" spans="1:2" ht="30" customHeight="1">
      <c r="A47" s="74" t="s">
        <v>85</v>
      </c>
      <c r="B47" s="87"/>
    </row>
    <row r="48" spans="1:2">
      <c r="A48" s="4" t="s">
        <v>42</v>
      </c>
      <c r="B48" s="4" t="s">
        <v>43</v>
      </c>
    </row>
    <row r="49" spans="1:2" ht="36" customHeight="1">
      <c r="A49" s="3" t="s">
        <v>86</v>
      </c>
      <c r="B49" s="3" t="s">
        <v>87</v>
      </c>
    </row>
    <row r="50" spans="1:2" ht="36" customHeight="1">
      <c r="A50" s="3" t="s">
        <v>88</v>
      </c>
      <c r="B50" s="3" t="s">
        <v>89</v>
      </c>
    </row>
    <row r="51" spans="1:2" ht="36" customHeight="1">
      <c r="A51" s="3" t="s">
        <v>90</v>
      </c>
      <c r="B51" s="3" t="s">
        <v>91</v>
      </c>
    </row>
    <row r="52" spans="1:2" ht="36" customHeight="1">
      <c r="A52" s="3" t="s">
        <v>92</v>
      </c>
      <c r="B52" s="3" t="s">
        <v>93</v>
      </c>
    </row>
    <row r="53" spans="1:2" ht="36" customHeight="1">
      <c r="A53" s="3" t="s">
        <v>94</v>
      </c>
      <c r="B53" s="3" t="s">
        <v>95</v>
      </c>
    </row>
    <row r="55" spans="1:2" ht="24" customHeight="1">
      <c r="A55" s="89" t="s">
        <v>96</v>
      </c>
      <c r="B55" s="90"/>
    </row>
    <row r="56" spans="1:2" ht="30" customHeight="1">
      <c r="A56" s="74" t="s">
        <v>97</v>
      </c>
      <c r="B56" s="87"/>
    </row>
    <row r="57" spans="1:2">
      <c r="A57" s="4" t="s">
        <v>42</v>
      </c>
      <c r="B57" s="4" t="s">
        <v>43</v>
      </c>
    </row>
    <row r="58" spans="1:2" ht="36" customHeight="1">
      <c r="A58" s="3" t="s">
        <v>98</v>
      </c>
      <c r="B58" s="3" t="s">
        <v>99</v>
      </c>
    </row>
    <row r="59" spans="1:2" ht="36" customHeight="1">
      <c r="A59" s="3" t="s">
        <v>100</v>
      </c>
      <c r="B59" s="3" t="s">
        <v>101</v>
      </c>
    </row>
    <row r="60" spans="1:2" ht="36" customHeight="1">
      <c r="A60" s="3" t="s">
        <v>102</v>
      </c>
      <c r="B60" s="3" t="s">
        <v>103</v>
      </c>
    </row>
    <row r="61" spans="1:2" ht="36" customHeight="1">
      <c r="A61" s="3" t="s">
        <v>104</v>
      </c>
      <c r="B61" s="3" t="s">
        <v>105</v>
      </c>
    </row>
    <row r="63" spans="1:2" ht="24" customHeight="1">
      <c r="A63" s="89" t="s">
        <v>106</v>
      </c>
      <c r="B63" s="90"/>
    </row>
    <row r="64" spans="1:2" ht="30" customHeight="1">
      <c r="A64" s="74" t="s">
        <v>107</v>
      </c>
      <c r="B64" s="87"/>
    </row>
    <row r="65" spans="1:2">
      <c r="A65" s="4" t="s">
        <v>42</v>
      </c>
      <c r="B65" s="4" t="s">
        <v>43</v>
      </c>
    </row>
    <row r="66" spans="1:2" ht="36" customHeight="1">
      <c r="A66" s="3" t="s">
        <v>108</v>
      </c>
      <c r="B66" s="3" t="s">
        <v>109</v>
      </c>
    </row>
    <row r="67" spans="1:2" ht="36" customHeight="1">
      <c r="A67" s="3" t="s">
        <v>110</v>
      </c>
      <c r="B67" s="3" t="s">
        <v>111</v>
      </c>
    </row>
    <row r="68" spans="1:2" ht="36" customHeight="1">
      <c r="A68" s="3" t="s">
        <v>112</v>
      </c>
      <c r="B68" s="3" t="s">
        <v>113</v>
      </c>
    </row>
    <row r="69" spans="1:2" ht="36" customHeight="1">
      <c r="A69" s="3" t="s">
        <v>114</v>
      </c>
      <c r="B69" s="3" t="s">
        <v>115</v>
      </c>
    </row>
    <row r="71" spans="1:2" ht="24" customHeight="1">
      <c r="A71" s="89" t="s">
        <v>116</v>
      </c>
      <c r="B71" s="90"/>
    </row>
    <row r="72" spans="1:2" ht="30" customHeight="1">
      <c r="A72" s="74" t="s">
        <v>117</v>
      </c>
      <c r="B72" s="87"/>
    </row>
    <row r="73" spans="1:2">
      <c r="A73" s="4" t="s">
        <v>42</v>
      </c>
      <c r="B73" s="4" t="s">
        <v>43</v>
      </c>
    </row>
    <row r="74" spans="1:2" ht="36" customHeight="1">
      <c r="A74" s="3" t="s">
        <v>118</v>
      </c>
      <c r="B74" s="3" t="s">
        <v>119</v>
      </c>
    </row>
    <row r="75" spans="1:2" ht="36" customHeight="1">
      <c r="A75" s="3" t="s">
        <v>120</v>
      </c>
      <c r="B75" s="3" t="s">
        <v>121</v>
      </c>
    </row>
    <row r="76" spans="1:2" ht="36" customHeight="1">
      <c r="A76" s="3" t="s">
        <v>122</v>
      </c>
      <c r="B76" s="3" t="s">
        <v>123</v>
      </c>
    </row>
    <row r="77" spans="1:2" ht="36" customHeight="1">
      <c r="A77" s="3" t="s">
        <v>124</v>
      </c>
      <c r="B77" s="3" t="s">
        <v>125</v>
      </c>
    </row>
  </sheetData>
  <mergeCells count="20">
    <mergeCell ref="A4:B4"/>
    <mergeCell ref="A38:B38"/>
    <mergeCell ref="A30:B30"/>
    <mergeCell ref="A64:B64"/>
    <mergeCell ref="A1:B1"/>
    <mergeCell ref="A37:B37"/>
    <mergeCell ref="A46:B46"/>
    <mergeCell ref="A56:B56"/>
    <mergeCell ref="A55:B55"/>
    <mergeCell ref="A12:B12"/>
    <mergeCell ref="A21:B21"/>
    <mergeCell ref="A2:B2"/>
    <mergeCell ref="A72:B72"/>
    <mergeCell ref="A29:B29"/>
    <mergeCell ref="A63:B63"/>
    <mergeCell ref="A13:B13"/>
    <mergeCell ref="A71:B71"/>
    <mergeCell ref="A47:B47"/>
    <mergeCell ref="A14:B14"/>
    <mergeCell ref="A22:B2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workbookViewId="0"/>
  </sheetViews>
  <sheetFormatPr defaultRowHeight="15"/>
  <cols>
    <col min="1" max="1" width="22" customWidth="1"/>
    <col min="2" max="3" width="16" customWidth="1"/>
    <col min="4" max="4" width="42" customWidth="1"/>
  </cols>
  <sheetData>
    <row r="1" spans="1:4" ht="30" customHeight="1">
      <c r="A1" s="75" t="s">
        <v>126</v>
      </c>
      <c r="B1" s="87"/>
      <c r="C1" s="87"/>
      <c r="D1" s="87"/>
    </row>
    <row r="2" spans="1:4" ht="30" customHeight="1">
      <c r="A2" s="76" t="s">
        <v>127</v>
      </c>
      <c r="B2" s="87"/>
      <c r="C2" s="87"/>
      <c r="D2" s="87"/>
    </row>
    <row r="4" spans="1:4">
      <c r="A4" s="88" t="s">
        <v>128</v>
      </c>
      <c r="B4" s="87"/>
      <c r="C4" s="87"/>
      <c r="D4" s="87"/>
    </row>
    <row r="5" spans="1:4">
      <c r="A5" s="1" t="s">
        <v>27</v>
      </c>
      <c r="B5" s="1" t="s">
        <v>129</v>
      </c>
      <c r="C5" s="1" t="s">
        <v>130</v>
      </c>
      <c r="D5" s="1" t="s">
        <v>131</v>
      </c>
    </row>
    <row r="6" spans="1:4" ht="39.950000000000003" customHeight="1">
      <c r="A6" s="2" t="s">
        <v>132</v>
      </c>
      <c r="B6" s="2" t="s">
        <v>133</v>
      </c>
      <c r="C6" s="3" t="s">
        <v>134</v>
      </c>
      <c r="D6" s="3" t="s">
        <v>135</v>
      </c>
    </row>
    <row r="7" spans="1:4" ht="39.950000000000003" customHeight="1">
      <c r="A7" s="5" t="s">
        <v>136</v>
      </c>
      <c r="B7" s="5" t="s">
        <v>137</v>
      </c>
      <c r="C7" s="6" t="s">
        <v>138</v>
      </c>
      <c r="D7" s="6" t="s">
        <v>139</v>
      </c>
    </row>
    <row r="8" spans="1:4" ht="39.950000000000003" customHeight="1">
      <c r="A8" s="2" t="s">
        <v>140</v>
      </c>
      <c r="B8" s="2" t="s">
        <v>141</v>
      </c>
      <c r="C8" s="3" t="s">
        <v>142</v>
      </c>
      <c r="D8" s="3" t="s">
        <v>143</v>
      </c>
    </row>
    <row r="9" spans="1:4" ht="39.950000000000003" customHeight="1">
      <c r="A9" s="5" t="s">
        <v>144</v>
      </c>
      <c r="B9" s="5" t="s">
        <v>145</v>
      </c>
      <c r="C9" s="6" t="s">
        <v>146</v>
      </c>
      <c r="D9" s="6" t="s">
        <v>147</v>
      </c>
    </row>
    <row r="10" spans="1:4" ht="39.950000000000003" customHeight="1">
      <c r="A10" s="2" t="s">
        <v>148</v>
      </c>
      <c r="B10" s="2" t="s">
        <v>149</v>
      </c>
      <c r="C10" s="3" t="s">
        <v>150</v>
      </c>
      <c r="D10" s="3" t="s">
        <v>151</v>
      </c>
    </row>
    <row r="12" spans="1:4">
      <c r="A12" s="88" t="s">
        <v>152</v>
      </c>
      <c r="B12" s="87"/>
      <c r="C12" s="87"/>
      <c r="D12" s="87"/>
    </row>
    <row r="13" spans="1:4">
      <c r="A13" s="1" t="s">
        <v>153</v>
      </c>
      <c r="B13" s="1" t="s">
        <v>154</v>
      </c>
      <c r="C13" s="1" t="s">
        <v>155</v>
      </c>
      <c r="D13" s="1" t="s">
        <v>156</v>
      </c>
    </row>
    <row r="14" spans="1:4">
      <c r="A14" s="7" t="s">
        <v>157</v>
      </c>
      <c r="B14" s="8">
        <v>4</v>
      </c>
      <c r="C14" s="8">
        <v>20</v>
      </c>
      <c r="D14" s="8" t="s">
        <v>158</v>
      </c>
    </row>
    <row r="15" spans="1:4">
      <c r="A15" s="9" t="s">
        <v>159</v>
      </c>
      <c r="B15" s="10">
        <v>4</v>
      </c>
      <c r="C15" s="10">
        <v>20</v>
      </c>
      <c r="D15" s="10" t="s">
        <v>158</v>
      </c>
    </row>
    <row r="16" spans="1:4">
      <c r="A16" s="7" t="s">
        <v>160</v>
      </c>
      <c r="B16" s="8">
        <v>4</v>
      </c>
      <c r="C16" s="8">
        <v>20</v>
      </c>
      <c r="D16" s="8" t="s">
        <v>158</v>
      </c>
    </row>
    <row r="17" spans="1:4">
      <c r="A17" s="9" t="s">
        <v>161</v>
      </c>
      <c r="B17" s="10">
        <v>5</v>
      </c>
      <c r="C17" s="10">
        <v>25</v>
      </c>
      <c r="D17" s="10" t="s">
        <v>162</v>
      </c>
    </row>
    <row r="18" spans="1:4">
      <c r="A18" s="7" t="s">
        <v>163</v>
      </c>
      <c r="B18" s="8">
        <v>5</v>
      </c>
      <c r="C18" s="8">
        <v>25</v>
      </c>
      <c r="D18" s="8" t="s">
        <v>162</v>
      </c>
    </row>
    <row r="19" spans="1:4">
      <c r="A19" s="9" t="s">
        <v>164</v>
      </c>
      <c r="B19" s="10">
        <v>4</v>
      </c>
      <c r="C19" s="10">
        <v>20</v>
      </c>
      <c r="D19" s="10" t="s">
        <v>158</v>
      </c>
    </row>
    <row r="20" spans="1:4">
      <c r="A20" s="7" t="s">
        <v>165</v>
      </c>
      <c r="B20" s="8">
        <v>4</v>
      </c>
      <c r="C20" s="8">
        <v>20</v>
      </c>
      <c r="D20" s="8" t="s">
        <v>158</v>
      </c>
    </row>
    <row r="21" spans="1:4">
      <c r="A21" s="9" t="s">
        <v>166</v>
      </c>
      <c r="B21" s="10">
        <v>4</v>
      </c>
      <c r="C21" s="10">
        <v>20</v>
      </c>
      <c r="D21" s="10" t="s">
        <v>158</v>
      </c>
    </row>
    <row r="22" spans="1:4">
      <c r="A22" s="11" t="s">
        <v>167</v>
      </c>
      <c r="B22" s="12">
        <v>34</v>
      </c>
      <c r="C22" s="12">
        <v>170</v>
      </c>
      <c r="D22" s="12" t="s">
        <v>168</v>
      </c>
    </row>
    <row r="24" spans="1:4" ht="27.95" customHeight="1">
      <c r="A24" s="78" t="s">
        <v>169</v>
      </c>
      <c r="B24" s="87"/>
      <c r="C24" s="87"/>
      <c r="D24" s="87"/>
    </row>
    <row r="26" spans="1:4">
      <c r="A26" s="88" t="s">
        <v>170</v>
      </c>
      <c r="B26" s="87"/>
      <c r="C26" s="87"/>
      <c r="D26" s="87"/>
    </row>
    <row r="27" spans="1:4">
      <c r="A27" s="1" t="s">
        <v>171</v>
      </c>
      <c r="B27" s="1" t="s">
        <v>172</v>
      </c>
      <c r="C27" s="1" t="s">
        <v>28</v>
      </c>
      <c r="D27" s="1" t="s">
        <v>173</v>
      </c>
    </row>
    <row r="28" spans="1:4" ht="48" customHeight="1">
      <c r="A28" s="13" t="s">
        <v>13</v>
      </c>
      <c r="B28" s="14" t="s">
        <v>174</v>
      </c>
      <c r="C28" s="15" t="s">
        <v>175</v>
      </c>
      <c r="D28" s="15" t="s">
        <v>176</v>
      </c>
    </row>
    <row r="29" spans="1:4" ht="48" customHeight="1">
      <c r="A29" s="16" t="s">
        <v>15</v>
      </c>
      <c r="B29" s="17" t="s">
        <v>177</v>
      </c>
      <c r="C29" s="18" t="s">
        <v>178</v>
      </c>
      <c r="D29" s="18" t="s">
        <v>179</v>
      </c>
    </row>
    <row r="30" spans="1:4" ht="48" customHeight="1">
      <c r="A30" s="19" t="s">
        <v>17</v>
      </c>
      <c r="B30" s="20" t="s">
        <v>180</v>
      </c>
      <c r="C30" s="21" t="s">
        <v>181</v>
      </c>
      <c r="D30" s="21" t="s">
        <v>182</v>
      </c>
    </row>
    <row r="32" spans="1:4">
      <c r="A32" s="88" t="s">
        <v>183</v>
      </c>
      <c r="B32" s="87"/>
      <c r="C32" s="87"/>
      <c r="D32" s="87"/>
    </row>
    <row r="33" spans="1:4" ht="30" customHeight="1">
      <c r="A33" s="77" t="s">
        <v>184</v>
      </c>
      <c r="B33" s="87"/>
      <c r="C33" s="87"/>
      <c r="D33" s="87"/>
    </row>
    <row r="34" spans="1:4" ht="30" customHeight="1">
      <c r="A34" s="77" t="s">
        <v>185</v>
      </c>
      <c r="B34" s="87"/>
      <c r="C34" s="87"/>
      <c r="D34" s="87"/>
    </row>
  </sheetData>
  <mergeCells count="9">
    <mergeCell ref="A1:D1"/>
    <mergeCell ref="A34:D34"/>
    <mergeCell ref="A12:D12"/>
    <mergeCell ref="A4:D4"/>
    <mergeCell ref="A26:D26"/>
    <mergeCell ref="A24:D24"/>
    <mergeCell ref="A2:D2"/>
    <mergeCell ref="A33:D33"/>
    <mergeCell ref="A32:D3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4"/>
  <sheetViews>
    <sheetView workbookViewId="0">
      <pane xSplit="1" ySplit="2" topLeftCell="B3" activePane="bottomRight" state="frozen"/>
      <selection pane="bottomRight"/>
      <selection pane="bottomLeft"/>
      <selection pane="topRight"/>
    </sheetView>
  </sheetViews>
  <sheetFormatPr defaultRowHeight="15"/>
  <cols>
    <col min="1" max="1" width="42" customWidth="1"/>
    <col min="2" max="2" width="22" customWidth="1"/>
    <col min="3" max="7" width="14" customWidth="1"/>
  </cols>
  <sheetData>
    <row r="1" spans="1:7" ht="27.95" customHeight="1">
      <c r="A1" s="65" t="s">
        <v>186</v>
      </c>
      <c r="B1" s="65" t="s">
        <v>187</v>
      </c>
      <c r="C1" s="66" t="s">
        <v>188</v>
      </c>
      <c r="D1" s="66" t="s">
        <v>189</v>
      </c>
      <c r="E1" s="66" t="s">
        <v>190</v>
      </c>
      <c r="F1" s="66" t="s">
        <v>191</v>
      </c>
      <c r="G1" s="66" t="s">
        <v>192</v>
      </c>
    </row>
    <row r="2" spans="1:7" ht="20.100000000000001" customHeight="1">
      <c r="A2" s="32" t="s">
        <v>193</v>
      </c>
      <c r="B2" s="32"/>
      <c r="C2" s="33"/>
      <c r="D2" s="33"/>
      <c r="E2" s="33"/>
      <c r="F2" s="33"/>
      <c r="G2" s="33"/>
    </row>
    <row r="3" spans="1:7" ht="24" customHeight="1">
      <c r="A3" s="79" t="s">
        <v>40</v>
      </c>
      <c r="B3" s="91"/>
      <c r="C3" s="67"/>
      <c r="D3" s="67"/>
      <c r="E3" s="67"/>
      <c r="F3" s="67"/>
      <c r="G3" s="67"/>
    </row>
    <row r="4" spans="1:7" ht="21.95" customHeight="1">
      <c r="A4" s="34" t="s">
        <v>194</v>
      </c>
      <c r="B4" s="34"/>
      <c r="C4" s="35"/>
      <c r="D4" s="35"/>
      <c r="E4" s="35"/>
      <c r="F4" s="35"/>
      <c r="G4" s="35"/>
    </row>
    <row r="5" spans="1:7" ht="21.95" customHeight="1">
      <c r="A5" s="36" t="s">
        <v>195</v>
      </c>
      <c r="B5" s="36"/>
      <c r="C5" s="37"/>
      <c r="D5" s="37"/>
      <c r="E5" s="37"/>
      <c r="F5" s="37"/>
      <c r="G5" s="37"/>
    </row>
    <row r="6" spans="1:7" ht="21.95" customHeight="1">
      <c r="A6" s="34" t="s">
        <v>48</v>
      </c>
      <c r="B6" s="34"/>
      <c r="C6" s="35"/>
      <c r="D6" s="35"/>
      <c r="E6" s="35"/>
      <c r="F6" s="35"/>
      <c r="G6" s="35"/>
    </row>
    <row r="7" spans="1:7" ht="21.95" customHeight="1">
      <c r="A7" s="36" t="s">
        <v>50</v>
      </c>
      <c r="B7" s="36"/>
      <c r="C7" s="37"/>
      <c r="D7" s="37"/>
      <c r="E7" s="37"/>
      <c r="F7" s="37"/>
      <c r="G7" s="37"/>
    </row>
    <row r="8" spans="1:7" ht="24" customHeight="1">
      <c r="A8" s="38" t="s">
        <v>196</v>
      </c>
      <c r="B8" s="39"/>
      <c r="C8" s="40">
        <f>SUM(C4:C7)</f>
        <v>0</v>
      </c>
      <c r="D8" s="40">
        <f>SUM(D4:D7)</f>
        <v>0</v>
      </c>
      <c r="E8" s="40">
        <f>SUM(E4:E7)</f>
        <v>0</v>
      </c>
      <c r="F8" s="40">
        <f>SUM(F4:F7)</f>
        <v>0</v>
      </c>
      <c r="G8" s="40">
        <f>SUM(G4:G7)</f>
        <v>0</v>
      </c>
    </row>
    <row r="9" spans="1:7" ht="8.1" customHeight="1"/>
    <row r="10" spans="1:7" ht="24" customHeight="1">
      <c r="A10" s="79" t="s">
        <v>52</v>
      </c>
      <c r="B10" s="91"/>
      <c r="C10" s="67"/>
      <c r="D10" s="67"/>
      <c r="E10" s="67"/>
      <c r="F10" s="67"/>
      <c r="G10" s="67"/>
    </row>
    <row r="11" spans="1:7" ht="21.95" customHeight="1">
      <c r="A11" s="34" t="s">
        <v>197</v>
      </c>
      <c r="B11" s="34"/>
      <c r="C11" s="35"/>
      <c r="D11" s="35"/>
      <c r="E11" s="35"/>
      <c r="F11" s="35"/>
      <c r="G11" s="35"/>
    </row>
    <row r="12" spans="1:7" ht="21.95" customHeight="1">
      <c r="A12" s="36" t="s">
        <v>56</v>
      </c>
      <c r="B12" s="36"/>
      <c r="C12" s="37"/>
      <c r="D12" s="37"/>
      <c r="E12" s="37"/>
      <c r="F12" s="37"/>
      <c r="G12" s="37"/>
    </row>
    <row r="13" spans="1:7" ht="21.95" customHeight="1">
      <c r="A13" s="34" t="s">
        <v>58</v>
      </c>
      <c r="B13" s="34"/>
      <c r="C13" s="35"/>
      <c r="D13" s="35"/>
      <c r="E13" s="35"/>
      <c r="F13" s="35"/>
      <c r="G13" s="35"/>
    </row>
    <row r="14" spans="1:7" ht="21.95" customHeight="1">
      <c r="A14" s="36" t="s">
        <v>60</v>
      </c>
      <c r="B14" s="36"/>
      <c r="C14" s="37"/>
      <c r="D14" s="37"/>
      <c r="E14" s="37"/>
      <c r="F14" s="37"/>
      <c r="G14" s="37"/>
    </row>
    <row r="15" spans="1:7" ht="24" customHeight="1">
      <c r="A15" s="38" t="s">
        <v>198</v>
      </c>
      <c r="B15" s="39"/>
      <c r="C15" s="40">
        <f>SUM(C11:C14)</f>
        <v>0</v>
      </c>
      <c r="D15" s="40">
        <f>SUM(D11:D14)</f>
        <v>0</v>
      </c>
      <c r="E15" s="40">
        <f>SUM(E11:E14)</f>
        <v>0</v>
      </c>
      <c r="F15" s="40">
        <f>SUM(F11:F14)</f>
        <v>0</v>
      </c>
      <c r="G15" s="40">
        <f>SUM(G11:G14)</f>
        <v>0</v>
      </c>
    </row>
    <row r="16" spans="1:7" ht="8.1" customHeight="1"/>
    <row r="17" spans="1:7" ht="24" customHeight="1">
      <c r="A17" s="79" t="s">
        <v>62</v>
      </c>
      <c r="B17" s="91"/>
      <c r="C17" s="67"/>
      <c r="D17" s="67"/>
      <c r="E17" s="67"/>
      <c r="F17" s="67"/>
      <c r="G17" s="67"/>
    </row>
    <row r="18" spans="1:7" ht="21.95" customHeight="1">
      <c r="A18" s="34" t="s">
        <v>199</v>
      </c>
      <c r="B18" s="34"/>
      <c r="C18" s="35"/>
      <c r="D18" s="35"/>
      <c r="E18" s="35"/>
      <c r="F18" s="35"/>
      <c r="G18" s="35"/>
    </row>
    <row r="19" spans="1:7" ht="21.95" customHeight="1">
      <c r="A19" s="36" t="s">
        <v>200</v>
      </c>
      <c r="B19" s="36"/>
      <c r="C19" s="37"/>
      <c r="D19" s="37"/>
      <c r="E19" s="37"/>
      <c r="F19" s="37"/>
      <c r="G19" s="37"/>
    </row>
    <row r="20" spans="1:7" ht="21.95" customHeight="1">
      <c r="A20" s="34" t="s">
        <v>201</v>
      </c>
      <c r="B20" s="34"/>
      <c r="C20" s="35"/>
      <c r="D20" s="35"/>
      <c r="E20" s="35"/>
      <c r="F20" s="35"/>
      <c r="G20" s="35"/>
    </row>
    <row r="21" spans="1:7" ht="21.95" customHeight="1">
      <c r="A21" s="36" t="s">
        <v>70</v>
      </c>
      <c r="B21" s="36"/>
      <c r="C21" s="37"/>
      <c r="D21" s="37"/>
      <c r="E21" s="37"/>
      <c r="F21" s="37"/>
      <c r="G21" s="37"/>
    </row>
    <row r="22" spans="1:7" ht="24" customHeight="1">
      <c r="A22" s="38" t="s">
        <v>202</v>
      </c>
      <c r="B22" s="39"/>
      <c r="C22" s="40">
        <f>SUM(C18:C21)</f>
        <v>0</v>
      </c>
      <c r="D22" s="40">
        <f>SUM(D18:D21)</f>
        <v>0</v>
      </c>
      <c r="E22" s="40">
        <f>SUM(E18:E21)</f>
        <v>0</v>
      </c>
      <c r="F22" s="40">
        <f>SUM(F18:F21)</f>
        <v>0</v>
      </c>
      <c r="G22" s="40">
        <f>SUM(G18:G21)</f>
        <v>0</v>
      </c>
    </row>
    <row r="23" spans="1:7" ht="8.1" customHeight="1"/>
    <row r="24" spans="1:7" ht="24" customHeight="1">
      <c r="A24" s="79" t="s">
        <v>72</v>
      </c>
      <c r="B24" s="91"/>
      <c r="C24" s="67"/>
      <c r="D24" s="67"/>
      <c r="E24" s="67"/>
      <c r="F24" s="67"/>
      <c r="G24" s="67"/>
    </row>
    <row r="25" spans="1:7" ht="21.95" customHeight="1">
      <c r="A25" s="34" t="s">
        <v>203</v>
      </c>
      <c r="B25" s="34"/>
      <c r="C25" s="35"/>
      <c r="D25" s="35"/>
      <c r="E25" s="35"/>
      <c r="F25" s="35"/>
      <c r="G25" s="35"/>
    </row>
    <row r="26" spans="1:7" ht="21.95" customHeight="1">
      <c r="A26" s="36" t="s">
        <v>204</v>
      </c>
      <c r="B26" s="36"/>
      <c r="C26" s="37"/>
      <c r="D26" s="37"/>
      <c r="E26" s="37"/>
      <c r="F26" s="37"/>
      <c r="G26" s="37"/>
    </row>
    <row r="27" spans="1:7" ht="21.95" customHeight="1">
      <c r="A27" s="34" t="s">
        <v>78</v>
      </c>
      <c r="B27" s="34"/>
      <c r="C27" s="35"/>
      <c r="D27" s="35"/>
      <c r="E27" s="35"/>
      <c r="F27" s="35"/>
      <c r="G27" s="35"/>
    </row>
    <row r="28" spans="1:7" ht="21.95" customHeight="1">
      <c r="A28" s="36" t="s">
        <v>205</v>
      </c>
      <c r="B28" s="36"/>
      <c r="C28" s="37"/>
      <c r="D28" s="37"/>
      <c r="E28" s="37"/>
      <c r="F28" s="37"/>
      <c r="G28" s="37"/>
    </row>
    <row r="29" spans="1:7" ht="21.95" customHeight="1">
      <c r="A29" s="34" t="s">
        <v>82</v>
      </c>
      <c r="B29" s="34"/>
      <c r="C29" s="35"/>
      <c r="D29" s="35"/>
      <c r="E29" s="35"/>
      <c r="F29" s="35"/>
      <c r="G29" s="35"/>
    </row>
    <row r="30" spans="1:7" ht="24" customHeight="1">
      <c r="A30" s="38" t="s">
        <v>206</v>
      </c>
      <c r="B30" s="39"/>
      <c r="C30" s="40">
        <f>SUM(C25:C29)</f>
        <v>0</v>
      </c>
      <c r="D30" s="40">
        <f>SUM(D25:D29)</f>
        <v>0</v>
      </c>
      <c r="E30" s="40">
        <f>SUM(E25:E29)</f>
        <v>0</v>
      </c>
      <c r="F30" s="40">
        <f>SUM(F25:F29)</f>
        <v>0</v>
      </c>
      <c r="G30" s="40">
        <f>SUM(G25:G29)</f>
        <v>0</v>
      </c>
    </row>
    <row r="31" spans="1:7" ht="8.1" customHeight="1"/>
    <row r="32" spans="1:7" ht="24" customHeight="1">
      <c r="A32" s="79" t="s">
        <v>84</v>
      </c>
      <c r="B32" s="91"/>
      <c r="C32" s="67"/>
      <c r="D32" s="67"/>
      <c r="E32" s="67"/>
      <c r="F32" s="67"/>
      <c r="G32" s="67"/>
    </row>
    <row r="33" spans="1:7" ht="21.95" customHeight="1">
      <c r="A33" s="34" t="s">
        <v>86</v>
      </c>
      <c r="B33" s="34"/>
      <c r="C33" s="35"/>
      <c r="D33" s="35"/>
      <c r="E33" s="35"/>
      <c r="F33" s="35"/>
      <c r="G33" s="35"/>
    </row>
    <row r="34" spans="1:7" ht="21.95" customHeight="1">
      <c r="A34" s="36" t="s">
        <v>88</v>
      </c>
      <c r="B34" s="36"/>
      <c r="C34" s="37"/>
      <c r="D34" s="37"/>
      <c r="E34" s="37"/>
      <c r="F34" s="37"/>
      <c r="G34" s="37"/>
    </row>
    <row r="35" spans="1:7" ht="21.95" customHeight="1">
      <c r="A35" s="34" t="s">
        <v>90</v>
      </c>
      <c r="B35" s="34"/>
      <c r="C35" s="35"/>
      <c r="D35" s="35"/>
      <c r="E35" s="35"/>
      <c r="F35" s="35"/>
      <c r="G35" s="35"/>
    </row>
    <row r="36" spans="1:7" ht="21.95" customHeight="1">
      <c r="A36" s="36" t="s">
        <v>207</v>
      </c>
      <c r="B36" s="36"/>
      <c r="C36" s="37"/>
      <c r="D36" s="37"/>
      <c r="E36" s="37"/>
      <c r="F36" s="37"/>
      <c r="G36" s="37"/>
    </row>
    <row r="37" spans="1:7" ht="21.95" customHeight="1">
      <c r="A37" s="34" t="s">
        <v>94</v>
      </c>
      <c r="B37" s="34"/>
      <c r="C37" s="35"/>
      <c r="D37" s="35"/>
      <c r="E37" s="35"/>
      <c r="F37" s="35"/>
      <c r="G37" s="35"/>
    </row>
    <row r="38" spans="1:7" ht="24" customHeight="1">
      <c r="A38" s="38" t="s">
        <v>208</v>
      </c>
      <c r="B38" s="39"/>
      <c r="C38" s="40">
        <f>SUM(C33:C37)</f>
        <v>0</v>
      </c>
      <c r="D38" s="40">
        <f>SUM(D33:D37)</f>
        <v>0</v>
      </c>
      <c r="E38" s="40">
        <f>SUM(E33:E37)</f>
        <v>0</v>
      </c>
      <c r="F38" s="40">
        <f>SUM(F33:F37)</f>
        <v>0</v>
      </c>
      <c r="G38" s="40">
        <f>SUM(G33:G37)</f>
        <v>0</v>
      </c>
    </row>
    <row r="39" spans="1:7" ht="8.1" customHeight="1"/>
    <row r="40" spans="1:7" ht="24" customHeight="1">
      <c r="A40" s="79" t="s">
        <v>96</v>
      </c>
      <c r="B40" s="91"/>
      <c r="C40" s="67"/>
      <c r="D40" s="67"/>
      <c r="E40" s="67"/>
      <c r="F40" s="67"/>
      <c r="G40" s="67"/>
    </row>
    <row r="41" spans="1:7" ht="21.95" customHeight="1">
      <c r="A41" s="34" t="s">
        <v>209</v>
      </c>
      <c r="B41" s="34"/>
      <c r="C41" s="35"/>
      <c r="D41" s="35"/>
      <c r="E41" s="35"/>
      <c r="F41" s="35"/>
      <c r="G41" s="35"/>
    </row>
    <row r="42" spans="1:7" ht="21.95" customHeight="1">
      <c r="A42" s="36" t="s">
        <v>210</v>
      </c>
      <c r="B42" s="36"/>
      <c r="C42" s="37"/>
      <c r="D42" s="37"/>
      <c r="E42" s="37"/>
      <c r="F42" s="37"/>
      <c r="G42" s="37"/>
    </row>
    <row r="43" spans="1:7" ht="21.95" customHeight="1">
      <c r="A43" s="34" t="s">
        <v>102</v>
      </c>
      <c r="B43" s="34"/>
      <c r="C43" s="35"/>
      <c r="D43" s="35"/>
      <c r="E43" s="35"/>
      <c r="F43" s="35"/>
      <c r="G43" s="35"/>
    </row>
    <row r="44" spans="1:7" ht="21.95" customHeight="1">
      <c r="A44" s="36" t="s">
        <v>211</v>
      </c>
      <c r="B44" s="36"/>
      <c r="C44" s="37"/>
      <c r="D44" s="37"/>
      <c r="E44" s="37"/>
      <c r="F44" s="37"/>
      <c r="G44" s="37"/>
    </row>
    <row r="45" spans="1:7" ht="24" customHeight="1">
      <c r="A45" s="38" t="s">
        <v>212</v>
      </c>
      <c r="B45" s="39"/>
      <c r="C45" s="40">
        <f>SUM(C41:C44)</f>
        <v>0</v>
      </c>
      <c r="D45" s="40">
        <f>SUM(D41:D44)</f>
        <v>0</v>
      </c>
      <c r="E45" s="40">
        <f>SUM(E41:E44)</f>
        <v>0</v>
      </c>
      <c r="F45" s="40">
        <f>SUM(F41:F44)</f>
        <v>0</v>
      </c>
      <c r="G45" s="40">
        <f>SUM(G41:G44)</f>
        <v>0</v>
      </c>
    </row>
    <row r="46" spans="1:7" ht="8.1" customHeight="1"/>
    <row r="47" spans="1:7" ht="24" customHeight="1">
      <c r="A47" s="79" t="s">
        <v>106</v>
      </c>
      <c r="B47" s="91"/>
      <c r="C47" s="67"/>
      <c r="D47" s="67"/>
      <c r="E47" s="67"/>
      <c r="F47" s="67"/>
      <c r="G47" s="67"/>
    </row>
    <row r="48" spans="1:7" ht="21.95" customHeight="1">
      <c r="A48" s="34" t="s">
        <v>108</v>
      </c>
      <c r="B48" s="34"/>
      <c r="C48" s="35"/>
      <c r="D48" s="35"/>
      <c r="E48" s="35"/>
      <c r="F48" s="35"/>
      <c r="G48" s="35"/>
    </row>
    <row r="49" spans="1:7" ht="21.95" customHeight="1">
      <c r="A49" s="36" t="s">
        <v>110</v>
      </c>
      <c r="B49" s="36"/>
      <c r="C49" s="37"/>
      <c r="D49" s="37"/>
      <c r="E49" s="37"/>
      <c r="F49" s="37"/>
      <c r="G49" s="37"/>
    </row>
    <row r="50" spans="1:7" ht="21.95" customHeight="1">
      <c r="A50" s="34" t="s">
        <v>112</v>
      </c>
      <c r="B50" s="34"/>
      <c r="C50" s="35"/>
      <c r="D50" s="35"/>
      <c r="E50" s="35"/>
      <c r="F50" s="35"/>
      <c r="G50" s="35"/>
    </row>
    <row r="51" spans="1:7" ht="21.95" customHeight="1">
      <c r="A51" s="36" t="s">
        <v>114</v>
      </c>
      <c r="B51" s="36"/>
      <c r="C51" s="37"/>
      <c r="D51" s="37"/>
      <c r="E51" s="37"/>
      <c r="F51" s="37"/>
      <c r="G51" s="37"/>
    </row>
    <row r="52" spans="1:7" ht="24" customHeight="1">
      <c r="A52" s="38" t="s">
        <v>213</v>
      </c>
      <c r="B52" s="39"/>
      <c r="C52" s="40">
        <f>SUM(C48:C51)</f>
        <v>0</v>
      </c>
      <c r="D52" s="40">
        <f>SUM(D48:D51)</f>
        <v>0</v>
      </c>
      <c r="E52" s="40">
        <f>SUM(E48:E51)</f>
        <v>0</v>
      </c>
      <c r="F52" s="40">
        <f>SUM(F48:F51)</f>
        <v>0</v>
      </c>
      <c r="G52" s="40">
        <f>SUM(G48:G51)</f>
        <v>0</v>
      </c>
    </row>
    <row r="53" spans="1:7" ht="8.1" customHeight="1"/>
    <row r="54" spans="1:7" ht="24" customHeight="1">
      <c r="A54" s="79" t="s">
        <v>214</v>
      </c>
      <c r="B54" s="91"/>
      <c r="C54" s="67"/>
      <c r="D54" s="67"/>
      <c r="E54" s="67"/>
      <c r="F54" s="67"/>
      <c r="G54" s="67"/>
    </row>
    <row r="55" spans="1:7" ht="21.95" customHeight="1">
      <c r="A55" s="34" t="s">
        <v>118</v>
      </c>
      <c r="B55" s="34"/>
      <c r="C55" s="35"/>
      <c r="D55" s="35"/>
      <c r="E55" s="35"/>
      <c r="F55" s="35"/>
      <c r="G55" s="35"/>
    </row>
    <row r="56" spans="1:7" ht="21.95" customHeight="1">
      <c r="A56" s="36" t="s">
        <v>120</v>
      </c>
      <c r="B56" s="36"/>
      <c r="C56" s="37"/>
      <c r="D56" s="37"/>
      <c r="E56" s="37"/>
      <c r="F56" s="37"/>
      <c r="G56" s="37"/>
    </row>
    <row r="57" spans="1:7" ht="21.95" customHeight="1">
      <c r="A57" s="34" t="s">
        <v>215</v>
      </c>
      <c r="B57" s="34"/>
      <c r="C57" s="35"/>
      <c r="D57" s="35"/>
      <c r="E57" s="35"/>
      <c r="F57" s="35"/>
      <c r="G57" s="35"/>
    </row>
    <row r="58" spans="1:7" ht="21.95" customHeight="1">
      <c r="A58" s="36" t="s">
        <v>124</v>
      </c>
      <c r="B58" s="36"/>
      <c r="C58" s="37"/>
      <c r="D58" s="37"/>
      <c r="E58" s="37"/>
      <c r="F58" s="37"/>
      <c r="G58" s="37"/>
    </row>
    <row r="59" spans="1:7" ht="24" customHeight="1">
      <c r="A59" s="38" t="s">
        <v>216</v>
      </c>
      <c r="B59" s="39"/>
      <c r="C59" s="40">
        <f>SUM(C55:C58)</f>
        <v>0</v>
      </c>
      <c r="D59" s="40">
        <f>SUM(D55:D58)</f>
        <v>0</v>
      </c>
      <c r="E59" s="40">
        <f>SUM(E55:E58)</f>
        <v>0</v>
      </c>
      <c r="F59" s="40">
        <f>SUM(F55:F58)</f>
        <v>0</v>
      </c>
      <c r="G59" s="40">
        <f>SUM(G55:G58)</f>
        <v>0</v>
      </c>
    </row>
    <row r="61" spans="1:7" ht="26.1" customHeight="1">
      <c r="A61" s="41" t="s">
        <v>217</v>
      </c>
      <c r="B61" s="41"/>
      <c r="C61" s="42">
        <f>C8+C15+C22+C30+C38+C45+C52+C59</f>
        <v>0</v>
      </c>
      <c r="D61" s="42">
        <f>D8+D15+D22+D30+D38+D45+D52+D59</f>
        <v>0</v>
      </c>
      <c r="E61" s="42">
        <f>E8+E15+E22+E30+E38+E45+E52+E59</f>
        <v>0</v>
      </c>
      <c r="F61" s="42">
        <f>F8+F15+F22+F30+F38+F45+F52+F59</f>
        <v>0</v>
      </c>
      <c r="G61" s="42">
        <f>G8+G15+G22+G30+G38+G45+G52+G59</f>
        <v>0</v>
      </c>
    </row>
    <row r="62" spans="1:7" ht="20.100000000000001" customHeight="1">
      <c r="A62" s="43" t="s">
        <v>218</v>
      </c>
      <c r="B62" s="43"/>
      <c r="C62" s="44">
        <v>170</v>
      </c>
      <c r="D62" s="44">
        <v>170</v>
      </c>
      <c r="E62" s="44">
        <v>170</v>
      </c>
      <c r="F62" s="44">
        <v>170</v>
      </c>
      <c r="G62" s="44">
        <v>170</v>
      </c>
    </row>
    <row r="63" spans="1:7" ht="20.100000000000001" customHeight="1">
      <c r="A63" s="32" t="s">
        <v>219</v>
      </c>
      <c r="B63" s="32"/>
      <c r="C63" s="45">
        <f>C61/170*100</f>
        <v>0</v>
      </c>
      <c r="D63" s="45">
        <f>D61/170*100</f>
        <v>0</v>
      </c>
      <c r="E63" s="45">
        <f>E61/170*100</f>
        <v>0</v>
      </c>
      <c r="F63" s="45">
        <f>F61/170*100</f>
        <v>0</v>
      </c>
      <c r="G63" s="45">
        <f>G61/170*100</f>
        <v>0</v>
      </c>
    </row>
    <row r="64" spans="1:7" ht="26.1" customHeight="1">
      <c r="A64" s="46" t="s">
        <v>171</v>
      </c>
      <c r="B64" s="46"/>
      <c r="C64" s="47" t="str">
        <f>IF(C63&gt;=80,"GREEN",IF(C63&gt;=50,"AMBER","RED"))</f>
        <v>RED</v>
      </c>
      <c r="D64" s="47" t="str">
        <f>IF(D63&gt;=80,"GREEN",IF(D63&gt;=50,"AMBER","RED"))</f>
        <v>RED</v>
      </c>
      <c r="E64" s="47" t="str">
        <f>IF(E63&gt;=80,"GREEN",IF(E63&gt;=50,"AMBER","RED"))</f>
        <v>RED</v>
      </c>
      <c r="F64" s="47" t="str">
        <f>IF(F63&gt;=80,"GREEN",IF(F63&gt;=50,"AMBER","RED"))</f>
        <v>RED</v>
      </c>
      <c r="G64" s="47" t="str">
        <f>IF(G63&gt;=80,"GREEN",IF(G63&gt;=50,"AMBER","RED"))</f>
        <v>RED</v>
      </c>
    </row>
  </sheetData>
  <mergeCells count="8">
    <mergeCell ref="A3:B3"/>
    <mergeCell ref="A40:B40"/>
    <mergeCell ref="A24:B24"/>
    <mergeCell ref="A54:B54"/>
    <mergeCell ref="A10:B10"/>
    <mergeCell ref="A47:B47"/>
    <mergeCell ref="A32:B32"/>
    <mergeCell ref="A17:B1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"/>
  <sheetViews>
    <sheetView workbookViewId="0"/>
  </sheetViews>
  <sheetFormatPr defaultRowHeight="15"/>
  <cols>
    <col min="1" max="1" width="22" customWidth="1"/>
    <col min="2" max="9" width="11" customWidth="1"/>
    <col min="10" max="10" width="13" customWidth="1"/>
    <col min="11" max="11" width="11" customWidth="1"/>
    <col min="12" max="12" width="13" customWidth="1"/>
    <col min="13" max="13" width="16" customWidth="1"/>
  </cols>
  <sheetData>
    <row r="1" spans="1:13" ht="27.95" customHeight="1">
      <c r="A1" s="65" t="s">
        <v>193</v>
      </c>
      <c r="B1" s="66" t="s">
        <v>220</v>
      </c>
      <c r="C1" s="66" t="s">
        <v>221</v>
      </c>
      <c r="D1" s="66" t="s">
        <v>222</v>
      </c>
      <c r="E1" s="66" t="s">
        <v>223</v>
      </c>
      <c r="F1" s="66" t="s">
        <v>224</v>
      </c>
      <c r="G1" s="66" t="s">
        <v>225</v>
      </c>
      <c r="H1" s="66" t="s">
        <v>226</v>
      </c>
      <c r="I1" s="66" t="s">
        <v>227</v>
      </c>
      <c r="J1" s="66" t="s">
        <v>228</v>
      </c>
      <c r="K1" s="66" t="s">
        <v>155</v>
      </c>
      <c r="L1" s="66" t="s">
        <v>219</v>
      </c>
      <c r="M1" s="66" t="s">
        <v>171</v>
      </c>
    </row>
    <row r="2" spans="1:13" ht="24" customHeight="1">
      <c r="A2" s="48">
        <f>'Vendor Scoring'!C2</f>
        <v>0</v>
      </c>
      <c r="B2" s="35">
        <f>'Vendor Scoring'!C8</f>
        <v>0</v>
      </c>
      <c r="C2" s="35">
        <f>'Vendor Scoring'!C15</f>
        <v>0</v>
      </c>
      <c r="D2" s="35">
        <f>'Vendor Scoring'!C22</f>
        <v>0</v>
      </c>
      <c r="E2" s="35">
        <f>'Vendor Scoring'!C30</f>
        <v>0</v>
      </c>
      <c r="F2" s="35">
        <f>'Vendor Scoring'!C38</f>
        <v>0</v>
      </c>
      <c r="G2" s="35">
        <f>'Vendor Scoring'!C45</f>
        <v>0</v>
      </c>
      <c r="H2" s="35">
        <f>'Vendor Scoring'!C52</f>
        <v>0</v>
      </c>
      <c r="I2" s="35">
        <f>'Vendor Scoring'!C59</f>
        <v>0</v>
      </c>
      <c r="J2" s="49">
        <f>SUM(B2:I2)</f>
        <v>0</v>
      </c>
      <c r="K2" s="35">
        <v>170</v>
      </c>
      <c r="L2" s="50">
        <f>J2/K2*100</f>
        <v>0</v>
      </c>
      <c r="M2" s="33" t="str">
        <f>IF(L2&gt;=80,"GREEN",IF(L2&gt;=50,"AMBER","RED"))</f>
        <v>RED</v>
      </c>
    </row>
    <row r="3" spans="1:13" ht="24" customHeight="1">
      <c r="A3" s="51">
        <f>'Vendor Scoring'!D2</f>
        <v>0</v>
      </c>
      <c r="B3" s="37">
        <f>'Vendor Scoring'!D8</f>
        <v>0</v>
      </c>
      <c r="C3" s="37">
        <f>'Vendor Scoring'!D15</f>
        <v>0</v>
      </c>
      <c r="D3" s="37">
        <f>'Vendor Scoring'!D22</f>
        <v>0</v>
      </c>
      <c r="E3" s="37">
        <f>'Vendor Scoring'!D30</f>
        <v>0</v>
      </c>
      <c r="F3" s="37">
        <f>'Vendor Scoring'!D38</f>
        <v>0</v>
      </c>
      <c r="G3" s="37">
        <f>'Vendor Scoring'!D45</f>
        <v>0</v>
      </c>
      <c r="H3" s="37">
        <f>'Vendor Scoring'!D52</f>
        <v>0</v>
      </c>
      <c r="I3" s="37">
        <f>'Vendor Scoring'!D59</f>
        <v>0</v>
      </c>
      <c r="J3" s="52">
        <f>SUM(B3:I3)</f>
        <v>0</v>
      </c>
      <c r="K3" s="37">
        <v>170</v>
      </c>
      <c r="L3" s="53">
        <f>J3/K3*100</f>
        <v>0</v>
      </c>
      <c r="M3" s="54" t="str">
        <f>IF(L3&gt;=80,"GREEN",IF(L3&gt;=50,"AMBER","RED"))</f>
        <v>RED</v>
      </c>
    </row>
    <row r="4" spans="1:13" ht="24" customHeight="1">
      <c r="A4" s="48">
        <f>'Vendor Scoring'!E2</f>
        <v>0</v>
      </c>
      <c r="B4" s="35">
        <f>'Vendor Scoring'!E8</f>
        <v>0</v>
      </c>
      <c r="C4" s="35">
        <f>'Vendor Scoring'!E15</f>
        <v>0</v>
      </c>
      <c r="D4" s="35">
        <f>'Vendor Scoring'!E22</f>
        <v>0</v>
      </c>
      <c r="E4" s="35">
        <f>'Vendor Scoring'!E30</f>
        <v>0</v>
      </c>
      <c r="F4" s="35">
        <f>'Vendor Scoring'!E38</f>
        <v>0</v>
      </c>
      <c r="G4" s="35">
        <f>'Vendor Scoring'!E45</f>
        <v>0</v>
      </c>
      <c r="H4" s="35">
        <f>'Vendor Scoring'!E52</f>
        <v>0</v>
      </c>
      <c r="I4" s="35">
        <f>'Vendor Scoring'!E59</f>
        <v>0</v>
      </c>
      <c r="J4" s="49">
        <f>SUM(B4:I4)</f>
        <v>0</v>
      </c>
      <c r="K4" s="35">
        <v>170</v>
      </c>
      <c r="L4" s="50">
        <f>J4/K4*100</f>
        <v>0</v>
      </c>
      <c r="M4" s="33" t="str">
        <f>IF(L4&gt;=80,"GREEN",IF(L4&gt;=50,"AMBER","RED"))</f>
        <v>RED</v>
      </c>
    </row>
    <row r="5" spans="1:13" ht="24" customHeight="1">
      <c r="A5" s="51">
        <f>'Vendor Scoring'!F2</f>
        <v>0</v>
      </c>
      <c r="B5" s="37">
        <f>'Vendor Scoring'!F8</f>
        <v>0</v>
      </c>
      <c r="C5" s="37">
        <f>'Vendor Scoring'!F15</f>
        <v>0</v>
      </c>
      <c r="D5" s="37">
        <f>'Vendor Scoring'!F22</f>
        <v>0</v>
      </c>
      <c r="E5" s="37">
        <f>'Vendor Scoring'!F30</f>
        <v>0</v>
      </c>
      <c r="F5" s="37">
        <f>'Vendor Scoring'!F38</f>
        <v>0</v>
      </c>
      <c r="G5" s="37">
        <f>'Vendor Scoring'!F45</f>
        <v>0</v>
      </c>
      <c r="H5" s="37">
        <f>'Vendor Scoring'!F52</f>
        <v>0</v>
      </c>
      <c r="I5" s="37">
        <f>'Vendor Scoring'!F59</f>
        <v>0</v>
      </c>
      <c r="J5" s="52">
        <f>SUM(B5:I5)</f>
        <v>0</v>
      </c>
      <c r="K5" s="37">
        <v>170</v>
      </c>
      <c r="L5" s="53">
        <f>J5/K5*100</f>
        <v>0</v>
      </c>
      <c r="M5" s="54" t="str">
        <f>IF(L5&gt;=80,"GREEN",IF(L5&gt;=50,"AMBER","RED"))</f>
        <v>RED</v>
      </c>
    </row>
    <row r="6" spans="1:13" ht="24" customHeight="1">
      <c r="A6" s="48">
        <f>'Vendor Scoring'!G2</f>
        <v>0</v>
      </c>
      <c r="B6" s="35">
        <f>'Vendor Scoring'!G8</f>
        <v>0</v>
      </c>
      <c r="C6" s="35">
        <f>'Vendor Scoring'!G15</f>
        <v>0</v>
      </c>
      <c r="D6" s="35">
        <f>'Vendor Scoring'!G22</f>
        <v>0</v>
      </c>
      <c r="E6" s="35">
        <f>'Vendor Scoring'!G30</f>
        <v>0</v>
      </c>
      <c r="F6" s="35">
        <f>'Vendor Scoring'!G38</f>
        <v>0</v>
      </c>
      <c r="G6" s="35">
        <f>'Vendor Scoring'!G45</f>
        <v>0</v>
      </c>
      <c r="H6" s="35">
        <f>'Vendor Scoring'!G52</f>
        <v>0</v>
      </c>
      <c r="I6" s="35">
        <f>'Vendor Scoring'!G59</f>
        <v>0</v>
      </c>
      <c r="J6" s="49">
        <f>SUM(B6:I6)</f>
        <v>0</v>
      </c>
      <c r="K6" s="35">
        <v>170</v>
      </c>
      <c r="L6" s="50">
        <f>J6/K6*100</f>
        <v>0</v>
      </c>
      <c r="M6" s="33" t="str">
        <f>IF(L6&gt;=80,"GREEN",IF(L6&gt;=50,"AMBER","RED"))</f>
        <v>RED</v>
      </c>
    </row>
    <row r="7" spans="1:13" ht="8.1" customHeight="1"/>
    <row r="8" spans="1:13" ht="26.1" customHeight="1">
      <c r="A8" s="80" t="s">
        <v>229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3"/>
    </row>
    <row r="9" spans="1:13" ht="21.95" customHeight="1">
      <c r="A9" s="68" t="s">
        <v>153</v>
      </c>
      <c r="B9" s="68" t="s">
        <v>230</v>
      </c>
      <c r="C9" s="68" t="s">
        <v>231</v>
      </c>
    </row>
    <row r="10" spans="1:13" ht="20.100000000000001" customHeight="1">
      <c r="A10" s="48" t="s">
        <v>220</v>
      </c>
      <c r="B10" s="35" t="e">
        <f ca="1">_xludf.MINIFS(B2:B6,B2:B6,"&gt;0")</f>
        <v>#NAME?</v>
      </c>
      <c r="C10" s="48"/>
    </row>
    <row r="11" spans="1:13" ht="20.100000000000001" customHeight="1">
      <c r="A11" s="51" t="s">
        <v>221</v>
      </c>
      <c r="B11" s="37" t="e">
        <f ca="1">_xludf.MINIFS(C2:C6,C2:C6,"&gt;0")</f>
        <v>#NAME?</v>
      </c>
      <c r="C11" s="51"/>
    </row>
    <row r="12" spans="1:13" ht="20.100000000000001" customHeight="1">
      <c r="A12" s="48" t="s">
        <v>222</v>
      </c>
      <c r="B12" s="35" t="e">
        <f ca="1">_xludf.MINIFS(D2:D6,D2:D6,"&gt;0")</f>
        <v>#NAME?</v>
      </c>
      <c r="C12" s="48"/>
    </row>
    <row r="13" spans="1:13" ht="20.100000000000001" customHeight="1">
      <c r="A13" s="51" t="s">
        <v>223</v>
      </c>
      <c r="B13" s="37" t="e">
        <f ca="1">_xludf.MINIFS(E2:E6,E2:E6,"&gt;0")</f>
        <v>#NAME?</v>
      </c>
      <c r="C13" s="51"/>
    </row>
    <row r="14" spans="1:13" ht="20.100000000000001" customHeight="1">
      <c r="A14" s="48" t="s">
        <v>224</v>
      </c>
      <c r="B14" s="35" t="e">
        <f ca="1">_xludf.MINIFS(F2:F6,F2:F6,"&gt;0")</f>
        <v>#NAME?</v>
      </c>
      <c r="C14" s="48"/>
    </row>
    <row r="15" spans="1:13" ht="20.100000000000001" customHeight="1">
      <c r="A15" s="51" t="s">
        <v>225</v>
      </c>
      <c r="B15" s="37" t="e">
        <f ca="1">_xludf.MINIFS(G2:G6,G2:G6,"&gt;0")</f>
        <v>#NAME?</v>
      </c>
      <c r="C15" s="51"/>
    </row>
    <row r="16" spans="1:13" ht="20.100000000000001" customHeight="1">
      <c r="A16" s="48" t="s">
        <v>226</v>
      </c>
      <c r="B16" s="35" t="e">
        <f ca="1">_xludf.MINIFS(H2:H6,H2:H6,"&gt;0")</f>
        <v>#NAME?</v>
      </c>
      <c r="C16" s="48"/>
    </row>
    <row r="17" spans="1:3" ht="20.100000000000001" customHeight="1">
      <c r="A17" s="51" t="s">
        <v>227</v>
      </c>
      <c r="B17" s="37" t="e">
        <f ca="1">_xludf.MINIFS(I2:I6,I2:I6,"&gt;0")</f>
        <v>#NAME?</v>
      </c>
      <c r="C17" s="51"/>
    </row>
  </sheetData>
  <mergeCells count="1">
    <mergeCell ref="A8:M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"/>
  <sheetViews>
    <sheetView workbookViewId="0"/>
  </sheetViews>
  <sheetFormatPr defaultRowHeight="15"/>
  <cols>
    <col min="1" max="1" width="22" customWidth="1"/>
    <col min="2" max="2" width="16" customWidth="1"/>
    <col min="3" max="3" width="28" customWidth="1"/>
    <col min="4" max="4" width="22" customWidth="1"/>
    <col min="5" max="5" width="16" customWidth="1"/>
    <col min="6" max="7" width="14" customWidth="1"/>
  </cols>
  <sheetData>
    <row r="1" spans="1:7" ht="27.95" customHeight="1">
      <c r="A1" s="65" t="s">
        <v>193</v>
      </c>
      <c r="B1" s="66" t="s">
        <v>171</v>
      </c>
      <c r="C1" s="65" t="s">
        <v>232</v>
      </c>
      <c r="D1" s="65" t="s">
        <v>233</v>
      </c>
      <c r="E1" s="66" t="s">
        <v>234</v>
      </c>
      <c r="F1" s="66" t="s">
        <v>235</v>
      </c>
      <c r="G1" s="66" t="s">
        <v>236</v>
      </c>
    </row>
    <row r="2" spans="1:7" ht="24" customHeight="1">
      <c r="A2" s="55">
        <f>'Risk Matrix'!A2</f>
        <v>0</v>
      </c>
      <c r="B2" s="56" t="str">
        <f>'Risk Matrix'!M2</f>
        <v>RED</v>
      </c>
      <c r="C2" s="34"/>
      <c r="D2" s="34"/>
      <c r="E2" s="55"/>
      <c r="F2" s="57"/>
      <c r="G2" s="55"/>
    </row>
    <row r="3" spans="1:7" ht="24" customHeight="1">
      <c r="A3" s="58">
        <f>'Risk Matrix'!A3</f>
        <v>0</v>
      </c>
      <c r="B3" s="59" t="str">
        <f>'Risk Matrix'!M3</f>
        <v>RED</v>
      </c>
      <c r="C3" s="36"/>
      <c r="D3" s="36"/>
      <c r="E3" s="58"/>
      <c r="F3" s="60"/>
      <c r="G3" s="58"/>
    </row>
    <row r="4" spans="1:7" ht="24" customHeight="1">
      <c r="A4" s="55">
        <f>'Risk Matrix'!A4</f>
        <v>0</v>
      </c>
      <c r="B4" s="56" t="str">
        <f>'Risk Matrix'!M4</f>
        <v>RED</v>
      </c>
      <c r="C4" s="34"/>
      <c r="D4" s="34"/>
      <c r="E4" s="55"/>
      <c r="F4" s="57"/>
      <c r="G4" s="55"/>
    </row>
    <row r="5" spans="1:7" ht="24" customHeight="1">
      <c r="A5" s="58">
        <f>'Risk Matrix'!A5</f>
        <v>0</v>
      </c>
      <c r="B5" s="59" t="str">
        <f>'Risk Matrix'!M5</f>
        <v>RED</v>
      </c>
      <c r="C5" s="36"/>
      <c r="D5" s="36"/>
      <c r="E5" s="58"/>
      <c r="F5" s="60"/>
      <c r="G5" s="58"/>
    </row>
    <row r="6" spans="1:7" ht="24" customHeight="1">
      <c r="A6" s="55">
        <f>'Risk Matrix'!A6</f>
        <v>0</v>
      </c>
      <c r="B6" s="56" t="str">
        <f>'Risk Matrix'!M6</f>
        <v>RED</v>
      </c>
      <c r="C6" s="34"/>
      <c r="D6" s="34"/>
      <c r="E6" s="55"/>
      <c r="F6" s="57"/>
      <c r="G6" s="55"/>
    </row>
    <row r="7" spans="1:7" ht="24" customHeight="1">
      <c r="A7" s="58" t="s">
        <v>237</v>
      </c>
      <c r="B7" s="59"/>
      <c r="C7" s="36"/>
      <c r="D7" s="36"/>
      <c r="E7" s="58"/>
      <c r="F7" s="60"/>
      <c r="G7" s="58"/>
    </row>
    <row r="8" spans="1:7" ht="24" customHeight="1">
      <c r="A8" s="55" t="s">
        <v>238</v>
      </c>
      <c r="B8" s="56"/>
      <c r="C8" s="34"/>
      <c r="D8" s="34"/>
      <c r="E8" s="55"/>
      <c r="F8" s="57"/>
      <c r="G8" s="55"/>
    </row>
    <row r="9" spans="1:7" ht="24" customHeight="1">
      <c r="A9" s="58" t="s">
        <v>239</v>
      </c>
      <c r="B9" s="59"/>
      <c r="C9" s="36"/>
      <c r="D9" s="36"/>
      <c r="E9" s="58"/>
      <c r="F9" s="60"/>
      <c r="G9" s="58"/>
    </row>
    <row r="10" spans="1:7" ht="24" customHeight="1">
      <c r="A10" s="55" t="s">
        <v>240</v>
      </c>
      <c r="B10" s="56"/>
      <c r="C10" s="34"/>
      <c r="D10" s="34"/>
      <c r="E10" s="55"/>
      <c r="F10" s="57"/>
      <c r="G10" s="55"/>
    </row>
    <row r="11" spans="1:7" ht="24" customHeight="1">
      <c r="A11" s="58" t="s">
        <v>241</v>
      </c>
      <c r="B11" s="59"/>
      <c r="C11" s="36"/>
      <c r="D11" s="36"/>
      <c r="E11" s="58"/>
      <c r="F11" s="60"/>
      <c r="G11" s="58"/>
    </row>
    <row r="12" spans="1:7" ht="24" customHeight="1">
      <c r="A12" s="55"/>
      <c r="B12" s="56"/>
      <c r="C12" s="34"/>
      <c r="D12" s="34"/>
      <c r="E12" s="55"/>
      <c r="F12" s="55"/>
      <c r="G12" s="55"/>
    </row>
    <row r="13" spans="1:7" ht="24" customHeight="1">
      <c r="A13" s="81" t="s">
        <v>242</v>
      </c>
      <c r="B13" s="81"/>
      <c r="C13" s="82"/>
      <c r="D13" s="82"/>
      <c r="E13" s="83"/>
      <c r="F13" s="83"/>
      <c r="G13" s="83"/>
    </row>
    <row r="14" spans="1:7" ht="24" customHeight="1">
      <c r="A14" s="84"/>
      <c r="B14" s="85"/>
      <c r="C14" s="86"/>
      <c r="D14" s="86"/>
      <c r="E14" s="84"/>
      <c r="F14" s="84"/>
      <c r="G14" s="84"/>
    </row>
    <row r="15" spans="1:7">
      <c r="A15" s="94"/>
      <c r="B15" s="87"/>
      <c r="C15" s="87"/>
      <c r="D15" s="87"/>
      <c r="E15" s="87"/>
      <c r="F15" s="87"/>
      <c r="G15" s="95"/>
    </row>
    <row r="16" spans="1:7">
      <c r="A16" s="94"/>
      <c r="B16" s="87"/>
      <c r="C16" s="87"/>
      <c r="D16" s="87"/>
      <c r="E16" s="87"/>
      <c r="F16" s="87"/>
      <c r="G16" s="95"/>
    </row>
    <row r="17" spans="1:7">
      <c r="A17" s="94"/>
      <c r="B17" s="87"/>
      <c r="C17" s="87"/>
      <c r="D17" s="87"/>
      <c r="E17" s="87"/>
      <c r="F17" s="87"/>
      <c r="G17" s="95"/>
    </row>
    <row r="18" spans="1:7">
      <c r="A18" s="96"/>
      <c r="B18" s="97"/>
      <c r="C18" s="97"/>
      <c r="D18" s="97"/>
      <c r="E18" s="97"/>
      <c r="F18" s="97"/>
      <c r="G18" s="98"/>
    </row>
  </sheetData>
  <mergeCells count="2">
    <mergeCell ref="A13:G13"/>
    <mergeCell ref="A14:G18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206f22-3995-4455-8fb5-0dee2ca5de90" xsi:nil="true"/>
    <lcf76f155ced4ddcb4097134ff3c332f xmlns="2f078f85-5999-43a4-affb-c5b893a256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F95FAAA139D249B10E7CBD0360123B" ma:contentTypeVersion="11" ma:contentTypeDescription="Create a new document." ma:contentTypeScope="" ma:versionID="b49152555026be1c27a046fb896cde41">
  <xsd:schema xmlns:xsd="http://www.w3.org/2001/XMLSchema" xmlns:xs="http://www.w3.org/2001/XMLSchema" xmlns:p="http://schemas.microsoft.com/office/2006/metadata/properties" xmlns:ns2="2f078f85-5999-43a4-affb-c5b893a256d7" xmlns:ns3="26206f22-3995-4455-8fb5-0dee2ca5de90" targetNamespace="http://schemas.microsoft.com/office/2006/metadata/properties" ma:root="true" ma:fieldsID="8df635b13535e566ec172b7440d239e5" ns2:_="" ns3:_="">
    <xsd:import namespace="2f078f85-5999-43a4-affb-c5b893a256d7"/>
    <xsd:import namespace="26206f22-3995-4455-8fb5-0dee2ca5d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78f85-5999-43a4-affb-c5b893a25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4f3b45f-3065-4471-88ab-00709faed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06f22-3995-4455-8fb5-0dee2ca5de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42ef8d4-5809-412d-8f30-90c2af21516f}" ma:internalName="TaxCatchAll" ma:showField="CatchAllData" ma:web="26206f22-3995-4455-8fb5-0dee2ca5d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8ECEF3-D153-4F36-B37B-75B787B6782A}"/>
</file>

<file path=customXml/itemProps2.xml><?xml version="1.0" encoding="utf-8"?>
<ds:datastoreItem xmlns:ds="http://schemas.openxmlformats.org/officeDocument/2006/customXml" ds:itemID="{C8B59079-CA79-480B-88DB-83EC5A8A2F83}"/>
</file>

<file path=customXml/itemProps3.xml><?xml version="1.0" encoding="utf-8"?>
<ds:datastoreItem xmlns:ds="http://schemas.openxmlformats.org/officeDocument/2006/customXml" ds:itemID="{66264DC3-80AF-48DB-8387-72A470A552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2026-04-13T11:10:32Z</dcterms:created>
  <dcterms:modified xsi:type="dcterms:W3CDTF">2026-04-24T11:17:53Z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0x0101009CF95FAAA139D249B10E7CBD0360123B</vt:lpwstr>
  </property>
  <property fmtid="{D5CDD505-2E9C-101B-9397-08002B2CF9AE}" pid="3" name="MediaServiceImageTags">
    <vt:lpwstr/>
  </property>
</Properties>
</file>